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1110" yWindow="0" windowWidth="19380" windowHeight="7740"/>
  </bookViews>
  <sheets>
    <sheet name="гос заявка" sheetId="6" r:id="rId1"/>
    <sheet name="Лист2" sheetId="7" r:id="rId2"/>
  </sheets>
  <definedNames>
    <definedName name="_xlnm._FilterDatabase" localSheetId="0" hidden="1">'гос заявка'!$A$5:$I$52</definedName>
  </definedNames>
  <calcPr calcId="125725"/>
</workbook>
</file>

<file path=xl/calcChain.xml><?xml version="1.0" encoding="utf-8"?>
<calcChain xmlns="http://schemas.openxmlformats.org/spreadsheetml/2006/main">
  <c r="C52" i="6"/>
  <c r="D52"/>
  <c r="E8"/>
  <c r="E10"/>
  <c r="E11"/>
  <c r="E12"/>
  <c r="E13"/>
  <c r="E14"/>
  <c r="E15"/>
  <c r="E16"/>
  <c r="E17"/>
  <c r="E18"/>
  <c r="E19"/>
  <c r="E20"/>
  <c r="E21"/>
  <c r="E22"/>
  <c r="E23"/>
  <c r="E24"/>
  <c r="E25"/>
  <c r="E26"/>
  <c r="E28"/>
  <c r="E29"/>
  <c r="E30"/>
  <c r="E32"/>
  <c r="E33"/>
  <c r="E34"/>
  <c r="E35"/>
  <c r="E36"/>
  <c r="E37"/>
  <c r="E38"/>
  <c r="E39"/>
  <c r="E40"/>
  <c r="E41"/>
  <c r="E42"/>
  <c r="E44"/>
  <c r="E45"/>
  <c r="E46"/>
  <c r="E47"/>
  <c r="E48"/>
  <c r="E49"/>
  <c r="E50"/>
  <c r="E51"/>
  <c r="E9" l="1"/>
  <c r="E52" s="1"/>
  <c r="E1" i="7" l="1"/>
  <c r="E3"/>
  <c r="E2"/>
  <c r="E4" l="1"/>
</calcChain>
</file>

<file path=xl/sharedStrings.xml><?xml version="1.0" encoding="utf-8"?>
<sst xmlns="http://schemas.openxmlformats.org/spreadsheetml/2006/main" count="68" uniqueCount="66">
  <si>
    <t>Наименование и адрес заказчика</t>
  </si>
  <si>
    <t>Наименование закупаемых товаров</t>
  </si>
  <si>
    <t>Объем закупа</t>
  </si>
  <si>
    <t>Планируемая цена</t>
  </si>
  <si>
    <t xml:space="preserve">Сумма </t>
  </si>
  <si>
    <t>Место поставки/условия поставки</t>
  </si>
  <si>
    <t>Место представление (приема) документов</t>
  </si>
  <si>
    <t>Окончательный срок подачи ценовых предложений</t>
  </si>
  <si>
    <t>Дата, время и место вскрытие конвертов с ЦП</t>
  </si>
  <si>
    <t>КГП " ЦРБ Абайского района"</t>
  </si>
  <si>
    <t xml:space="preserve">Биохимическая контрольная сыворотка уровень I. BIOCHEMISTRY CONTROL SERUM Level  I  5x5 мл  из комплекта анализатор биохимический автоматический ВА400 произвольного доступа t  +2 +8 С , BioSystems S.A., ИСПАНИЯ </t>
  </si>
  <si>
    <t xml:space="preserve">иохимическая контрольная сыворотка уровень II, BIOCHEMISTRY CONTROL SERUM LEVEL II 5x5 мл, из комплекта Анализатор биохимический автоматический ВА 400 произвольного доступа  t  +2 +8 С, BioSystems S.A., ИСПАНИЯ </t>
  </si>
  <si>
    <t xml:space="preserve">Биохимический калибратор, BIOCHEMISTRY CALIBRATOR из комплекта Анализатор биохимический А15 произвольного доступа 5x5мл, t  +2 +8С , BioSystems S.A., ИСПАНИЯ </t>
  </si>
  <si>
    <t>Итого</t>
  </si>
  <si>
    <t>ЛОТ: Диагностические тест-полосы к анализатору Accutrend</t>
  </si>
  <si>
    <t>Набор для определения  Глюкозы ( глюкозооксидазным  методом )на  400 опр.          </t>
  </si>
  <si>
    <t>Просьба на конвертах указывать номер объявления, дату и время вскрытия.</t>
  </si>
  <si>
    <t>Директор</t>
  </si>
  <si>
    <t>Н.Г. Белан</t>
  </si>
  <si>
    <t>бухгалтерия</t>
  </si>
  <si>
    <t>Экспресс-тест для качественного определения ВИЧ 1/2 (HIV-1/2) в сыворотке или плазме человека,уп 30 шт.</t>
  </si>
  <si>
    <t>Тест-полосы Аккутренд Глюкоза25шт/уп. Accutrend Glucose 25str</t>
  </si>
  <si>
    <t>Набор для клинического анализа спиномозговой жидкости (200 иссл)состав набора: реактив Самсона 10 мл- 1 фл., фенол 1 фл. -2,5 г, кислота сулбфосалициловая 2х водная 1 фл. - 50,0 мл, натрий серно- кислый 10-ти водный -160,0 г, калибровочный раствор общего белка 10,0 г/л -1 фл. -5,0 мл, аммоний серно-кислый-85,0 г</t>
  </si>
  <si>
    <t xml:space="preserve">Набор для определения гемоглобина  (400 опред.) </t>
  </si>
  <si>
    <t xml:space="preserve"> Наб. для опр-я активности АЛаТ в сыворотке и плазме кровиНаб. для опр-я активности АЛаТ в сыворотке и плазме крови оптимизир. энзим. кин. методом, 100 мл,(20+80мл) IFCC. Состав набора: 1. Реагент 1 - L-аланин 500ммоль/л,трис НСL,РН 7,5-100ммоль/л,ЛДГ 1300UL  Реагент 2 -а-кетоглутарат -15 ммоль/л, NADH 0,18ммоль/л. Чувствительность не более 7 U/l, коэффициент вариации не более 5%, длина волны (334, 340 или 365) нм, темп. инкубации 37 С (30 С, 25С), фотометрирование против воздуха.Время проведения анализа не более 4 минут.   </t>
  </si>
  <si>
    <t xml:space="preserve">Наб. для опр-я активности АСаТ  в сыворотке и плазме крови Наб. для опр-я активности АСаТ  в сыворотке и плазме крови оптимизир. энзим. кин. методом, 100 мл,(20+80мл) IFCC. Состав набора: 1. Реагент 1 - L-аспартат 240ммоль/л,трис NaOН,РН 7,5-80ммоль/л,ЛДГ 600UL,МДГ 600UL.  Реагент 2 -а-кетоглутарат -12 ммоль/л, NADH 0,18ммоль/л. Чувствительность не более 7 U/l, коэффициент вариации не более 5%, длина волны (334, 340 или 365) нм, темп. инкубации 37 С (30 С, 25С), фотометрирование против воздуха.Время проведения анализа не более 4 минут.  </t>
  </si>
  <si>
    <t>Набор реагентов для определдения протромбинового временисо стандартизированным растворимым  тромбопластином с кальцием, 100 определений</t>
  </si>
  <si>
    <t>ЛОТ: Реагенты  для  автоматического гематологического   анализатора                   "Sysmex XP-300" Япония</t>
  </si>
  <si>
    <t>Изотонический раствор (20л/уп) cellpack pk-20 L Разбавитель, используемый для разбавления аспирированных проб для анализа с целью измерения количества эритроцитов, количества лейкоцитов, концентрации гемоглобина и количества тромбоцитов, проводимость не более 13,40 mS/cm, pH в пределах 7,75-7,85</t>
  </si>
  <si>
    <t>Лизирующий раствор (1,5л/уп) STROMATOLYSER-WH SWH-20. Готовый к использованию реагент, для лизирования эритроцитов и для точного подсчета лейкоцитов, анализа распределения трехмодального размера лейкоцитов (лифоцитов, нейтрофилов и смешанной популяции клеток) и измерения уровня гемоглобина. Содержит соли аммония и хлорид натрия.</t>
  </si>
  <si>
    <t>Контрольная кровь EightCheck-L 3WP LOW 1* 1/5ml  Контрольная кровь (низкий уровень) для проверки прецизионности и точности гематологических  анализаторов по 16 диагностическим и 6 сервисным параметрам</t>
  </si>
  <si>
    <t xml:space="preserve">ЛОТ :Анализатор биохимический-турбидиметрический ВА400 </t>
  </si>
  <si>
    <t xml:space="preserve">АЛАНИНАМИНОТРАНСФЕРАЗА из комплекта Анализатор биохимический -турбидиметрический  ВА400 , BioSystems S.A., ИСПАНИЯ8х60мл+8х15мл  t+2 +8 С  </t>
  </si>
  <si>
    <t>ЛОТ: ВНЕШНИЙ КОНТРОЛЬ КАЧЕСТВА: (ВОК)</t>
  </si>
  <si>
    <t>Программа внешней оценки контроля качества. Биохимия ПРЕВЕКАЛ на основе бычьей сыворотки 12х5млПрограмма внешней оценки контроля качества. Биохимия  на основе бычьей сыворотки 12х5мл</t>
  </si>
  <si>
    <t xml:space="preserve">АСПАРТАТМИНОТРАНСФЕРАЗА  из комплекта Анализатор биохимический -турбидиметрический ВА400 , BioSystems S.A., ИСПАНИЯ8х60мл+8х15мл   t+2 +8 С  </t>
  </si>
  <si>
    <t xml:space="preserve">ХОЛЕСТЕРИН  из комплекта Анализатор биохимический - турбидиметрический ВА 400  , BioSystems S.A., ИСПАНИЯ10х60мл  t+2 +8 С </t>
  </si>
  <si>
    <t xml:space="preserve">КРЕАТИНИН из комплекта Анализатор биохимический-турбидиметрический ВА400  , BioSystems S.A., ИСПАНИЯ600мл (10х60мл) t +15 +30 С </t>
  </si>
  <si>
    <t>ГЛЮКОЗА из комплекта Анализатор биохимический-турбидиметрический ВА400 10х60 мл t+2 +8 С  ,</t>
  </si>
  <si>
    <t xml:space="preserve">ОБЩИЙ БЕЛОК, из комплекта Анализатор биохимический-турбидиметрический ВА400 , BioSystems S.A., ИСПАНИЯ10х60мл t +15 +30 С </t>
  </si>
  <si>
    <t xml:space="preserve">МОЧЕВИНА из комплекта Анализатор биохимический-турбидиметрический ВА400, , BioSystems S.A., ИСПАНИЯ  600 мл  t+2 +8 С </t>
  </si>
  <si>
    <t xml:space="preserve">КАЛЬЦИЙ АРСЕНАЗО из комплекта Анализатор биохимический-турбидиметрический ВА400,  BioSystems S.A., ИСПАНИЯ10x60 мл +2 +8 С , </t>
  </si>
  <si>
    <t>Штатив   для  пробирок   на  10 гнезд  ШПП-02-10</t>
  </si>
  <si>
    <t>Штатив   для  пробирок   на  20 гнезд  ШПП-02-20</t>
  </si>
  <si>
    <t>ЛОТ: Портативный флуоресцентный анализатор i-CHROMA Reader / i-Chroma II</t>
  </si>
  <si>
    <t>i-CHROMA™ HbA1c гликолизированный гемоглобин HbA1c 25тестов</t>
  </si>
  <si>
    <t xml:space="preserve">i-CHROMA™ Tn I (Troponin I) тропонин I 25тестов </t>
  </si>
  <si>
    <t xml:space="preserve">Набор  для  окраски  мазков  по  Циль НильсенуНабор  для  окраски  мазков  по  Циль Нильсену  ( готовые  р-ры) на 100 предм. стекол  </t>
  </si>
  <si>
    <t xml:space="preserve">Ерш  пробирочный  </t>
  </si>
  <si>
    <t xml:space="preserve">Микропипетки  капиллярные  на  0,1 мл                       </t>
  </si>
  <si>
    <t>Микропипетка 100 мкл (0,1мл) с делениями на полный слив</t>
  </si>
  <si>
    <t>Фильтровая  бумага, 20х20</t>
  </si>
  <si>
    <t>Банка БВ-100-40-ОС-БС3-плевательница (контейнер для сборы мокроты с завинчивающейся крышкой)</t>
  </si>
  <si>
    <t xml:space="preserve">C-REACTIVE PROTEIN (CRP), из комплекта Анализатор биохимический-турбидиметрический ВА400 </t>
  </si>
  <si>
    <t xml:space="preserve">Набор для опр.  тромбинового  временина 200 макро или 400 микро определений.( состав: тромбин человека (100МЕ/мл)-2 фл, стабилизатор (1 мл) - 1 фл.,  </t>
  </si>
  <si>
    <t>Коагулология/12 месяцев, 1 раз в месяц5 параметров (аПТТ, ПВ, ТВ, фибриноген, антитромбин III)</t>
  </si>
  <si>
    <t xml:space="preserve">Общий анализ крови на анализаторе с дифференцировкой 3 субпопуляцийВозможность подключения: до 5 анализаторов </t>
  </si>
  <si>
    <t>Антиген кардиолипиновый для реакции связывания комплемента (РСК) 2 мл №10</t>
  </si>
  <si>
    <t xml:space="preserve">Антиген кардиолипиновый Для серологической диагностики сифилитической инфекции по сыворотке крови методом реакции преципитации. 10 ампул х 2 мл
Раствор холин хлорида в 0,9% растворе натрия хлорида 2х5 мл; или 1х10 мл. 1000 определений
 </t>
  </si>
  <si>
    <t>Антиген трепонемный ультралзрученный кардиолипиновый для серодиагностики сифилиса для серодиагностики сифилиса 5 мл\№5</t>
  </si>
  <si>
    <t>Гемолитическая сыворотка диагностическая 2 мл №10диагностическая 2 мл №10</t>
  </si>
  <si>
    <t>Комплемент сухой для РСКлиофилизат 10 фл Х 5 мл</t>
  </si>
  <si>
    <t>Сыворотка  для диагностики сифилиса положительная сухая для РСК 1мл№10</t>
  </si>
  <si>
    <t>Объявление "№ 15</t>
  </si>
  <si>
    <t>дата публикации 12.04.2019</t>
  </si>
  <si>
    <t>кабинет зам. Директора    19.04.2019 в 16-30</t>
  </si>
</sst>
</file>

<file path=xl/styles.xml><?xml version="1.0" encoding="utf-8"?>
<styleSheet xmlns="http://schemas.openxmlformats.org/spreadsheetml/2006/main">
  <fonts count="14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0"/>
      <color indexed="8"/>
      <name val="Calibri"/>
      <family val="2"/>
      <charset val="204"/>
      <scheme val="minor"/>
    </font>
    <font>
      <sz val="1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000000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2" fillId="0" borderId="0">
      <alignment horizontal="center"/>
    </xf>
    <xf numFmtId="0" fontId="4" fillId="0" borderId="0">
      <alignment horizontal="center"/>
    </xf>
    <xf numFmtId="0" fontId="5" fillId="0" borderId="0"/>
  </cellStyleXfs>
  <cellXfs count="59">
    <xf numFmtId="0" fontId="0" fillId="0" borderId="0" xfId="0"/>
    <xf numFmtId="0" fontId="0" fillId="0" borderId="1" xfId="0" applyBorder="1" applyAlignment="1">
      <alignment wrapText="1"/>
    </xf>
    <xf numFmtId="0" fontId="3" fillId="2" borderId="1" xfId="0" applyFont="1" applyFill="1" applyBorder="1" applyAlignment="1">
      <alignment vertical="top"/>
    </xf>
    <xf numFmtId="0" fontId="6" fillId="2" borderId="3" xfId="3" applyFont="1" applyFill="1" applyBorder="1" applyAlignment="1">
      <alignment vertical="top" wrapText="1"/>
    </xf>
    <xf numFmtId="2" fontId="7" fillId="2" borderId="2" xfId="3" applyNumberFormat="1" applyFont="1" applyFill="1" applyBorder="1" applyAlignment="1" applyProtection="1">
      <alignment horizontal="center" vertical="top" wrapText="1"/>
      <protection locked="0"/>
    </xf>
    <xf numFmtId="0" fontId="8" fillId="2" borderId="3" xfId="3" applyFont="1" applyFill="1" applyBorder="1" applyAlignment="1" applyProtection="1">
      <alignment horizontal="left" vertical="top" wrapText="1"/>
      <protection locked="0"/>
    </xf>
    <xf numFmtId="0" fontId="0" fillId="0" borderId="1" xfId="0" applyBorder="1" applyAlignment="1">
      <alignment vertical="top" wrapText="1"/>
    </xf>
    <xf numFmtId="2" fontId="1" fillId="2" borderId="2" xfId="0" applyNumberFormat="1" applyFont="1" applyFill="1" applyBorder="1" applyAlignment="1">
      <alignment horizontal="center" vertical="top"/>
    </xf>
    <xf numFmtId="0" fontId="9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8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top" wrapText="1"/>
    </xf>
    <xf numFmtId="0" fontId="8" fillId="0" borderId="1" xfId="0" applyFont="1" applyBorder="1" applyAlignment="1">
      <alignment wrapText="1"/>
    </xf>
    <xf numFmtId="14" fontId="8" fillId="2" borderId="1" xfId="0" applyNumberFormat="1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vertical="top" wrapText="1"/>
    </xf>
    <xf numFmtId="0" fontId="8" fillId="5" borderId="3" xfId="0" applyFont="1" applyFill="1" applyBorder="1" applyAlignment="1">
      <alignment vertical="top" wrapText="1"/>
    </xf>
    <xf numFmtId="0" fontId="8" fillId="4" borderId="1" xfId="0" applyFont="1" applyFill="1" applyBorder="1" applyAlignment="1">
      <alignment wrapText="1"/>
    </xf>
    <xf numFmtId="0" fontId="8" fillId="0" borderId="1" xfId="0" applyFont="1" applyBorder="1" applyAlignment="1">
      <alignment horizontal="right" vertical="center" wrapText="1"/>
    </xf>
    <xf numFmtId="0" fontId="8" fillId="0" borderId="1" xfId="0" applyFont="1" applyBorder="1"/>
    <xf numFmtId="2" fontId="8" fillId="0" borderId="0" xfId="0" applyNumberFormat="1" applyFont="1" applyAlignment="1">
      <alignment wrapText="1"/>
    </xf>
    <xf numFmtId="0" fontId="8" fillId="0" borderId="0" xfId="0" applyFont="1"/>
    <xf numFmtId="0" fontId="8" fillId="2" borderId="1" xfId="0" applyFont="1" applyFill="1" applyBorder="1" applyAlignment="1">
      <alignment wrapText="1"/>
    </xf>
    <xf numFmtId="0" fontId="8" fillId="2" borderId="0" xfId="0" applyFont="1" applyFill="1" applyAlignment="1">
      <alignment wrapText="1"/>
    </xf>
    <xf numFmtId="0" fontId="8" fillId="2" borderId="1" xfId="0" applyFont="1" applyFill="1" applyBorder="1" applyAlignment="1">
      <alignment horizontal="left" wrapText="1"/>
    </xf>
    <xf numFmtId="0" fontId="8" fillId="3" borderId="1" xfId="0" applyFont="1" applyFill="1" applyBorder="1" applyAlignment="1">
      <alignment horizontal="left" wrapText="1"/>
    </xf>
    <xf numFmtId="0" fontId="8" fillId="0" borderId="1" xfId="0" applyFont="1" applyBorder="1" applyAlignment="1">
      <alignment horizontal="left" wrapText="1"/>
    </xf>
    <xf numFmtId="2" fontId="10" fillId="2" borderId="1" xfId="0" applyNumberFormat="1" applyFont="1" applyFill="1" applyBorder="1" applyAlignment="1">
      <alignment horizontal="left"/>
    </xf>
    <xf numFmtId="0" fontId="11" fillId="2" borderId="1" xfId="3" applyFont="1" applyFill="1" applyBorder="1" applyAlignment="1">
      <alignment horizontal="left" wrapText="1" shrinkToFit="1"/>
    </xf>
    <xf numFmtId="2" fontId="11" fillId="2" borderId="1" xfId="3" applyNumberFormat="1" applyFont="1" applyFill="1" applyBorder="1" applyAlignment="1">
      <alignment horizontal="left" wrapText="1" shrinkToFit="1"/>
    </xf>
    <xf numFmtId="4" fontId="12" fillId="2" borderId="1" xfId="0" applyNumberFormat="1" applyFont="1" applyFill="1" applyBorder="1" applyAlignment="1">
      <alignment horizontal="left" shrinkToFit="1"/>
    </xf>
    <xf numFmtId="4" fontId="11" fillId="2" borderId="1" xfId="0" applyNumberFormat="1" applyFont="1" applyFill="1" applyBorder="1" applyAlignment="1">
      <alignment horizontal="left" shrinkToFit="1"/>
    </xf>
    <xf numFmtId="4" fontId="11" fillId="0" borderId="1" xfId="0" applyNumberFormat="1" applyFont="1" applyFill="1" applyBorder="1" applyAlignment="1">
      <alignment horizontal="left" shrinkToFit="1"/>
    </xf>
    <xf numFmtId="0" fontId="11" fillId="0" borderId="1" xfId="0" applyFont="1" applyBorder="1" applyAlignment="1">
      <alignment horizontal="left" shrinkToFit="1"/>
    </xf>
    <xf numFmtId="2" fontId="13" fillId="0" borderId="1" xfId="0" applyNumberFormat="1" applyFont="1" applyFill="1" applyBorder="1" applyAlignment="1">
      <alignment horizontal="left" shrinkToFit="1"/>
    </xf>
    <xf numFmtId="0" fontId="8" fillId="0" borderId="1" xfId="0" applyNumberFormat="1" applyFont="1" applyFill="1" applyBorder="1" applyAlignment="1">
      <alignment horizontal="left"/>
    </xf>
    <xf numFmtId="4" fontId="8" fillId="0" borderId="1" xfId="0" applyNumberFormat="1" applyFont="1" applyBorder="1" applyAlignment="1">
      <alignment horizontal="left" wrapText="1"/>
    </xf>
    <xf numFmtId="0" fontId="10" fillId="0" borderId="1" xfId="0" applyNumberFormat="1" applyFont="1" applyFill="1" applyBorder="1" applyAlignment="1">
      <alignment horizontal="left"/>
    </xf>
    <xf numFmtId="4" fontId="12" fillId="0" borderId="1" xfId="0" applyNumberFormat="1" applyFont="1" applyFill="1" applyBorder="1" applyAlignment="1">
      <alignment horizontal="left" shrinkToFit="1"/>
    </xf>
    <xf numFmtId="4" fontId="8" fillId="0" borderId="1" xfId="0" applyNumberFormat="1" applyFont="1" applyFill="1" applyBorder="1" applyAlignment="1">
      <alignment horizontal="left"/>
    </xf>
    <xf numFmtId="2" fontId="13" fillId="0" borderId="1" xfId="3" applyNumberFormat="1" applyFont="1" applyFill="1" applyBorder="1" applyAlignment="1" applyProtection="1">
      <alignment horizontal="left" shrinkToFit="1"/>
      <protection locked="0"/>
    </xf>
    <xf numFmtId="2" fontId="8" fillId="0" borderId="1" xfId="0" applyNumberFormat="1" applyFont="1" applyBorder="1" applyAlignment="1">
      <alignment horizontal="left" wrapText="1"/>
    </xf>
    <xf numFmtId="0" fontId="8" fillId="4" borderId="1" xfId="0" applyFont="1" applyFill="1" applyBorder="1" applyAlignment="1">
      <alignment horizontal="left" wrapText="1"/>
    </xf>
    <xf numFmtId="0" fontId="8" fillId="5" borderId="1" xfId="0" applyFont="1" applyFill="1" applyBorder="1" applyAlignment="1">
      <alignment horizontal="left" wrapText="1"/>
    </xf>
    <xf numFmtId="4" fontId="11" fillId="4" borderId="1" xfId="0" applyNumberFormat="1" applyFont="1" applyFill="1" applyBorder="1" applyAlignment="1">
      <alignment horizontal="left" shrinkToFit="1"/>
    </xf>
    <xf numFmtId="0" fontId="8" fillId="4" borderId="1" xfId="0" applyFont="1" applyFill="1" applyBorder="1" applyAlignment="1">
      <alignment horizontal="right" vertical="center" wrapText="1"/>
    </xf>
    <xf numFmtId="4" fontId="8" fillId="4" borderId="1" xfId="0" applyNumberFormat="1" applyFont="1" applyFill="1" applyBorder="1" applyAlignment="1">
      <alignment horizontal="left" wrapText="1"/>
    </xf>
    <xf numFmtId="4" fontId="8" fillId="4" borderId="1" xfId="0" applyNumberFormat="1" applyFont="1" applyFill="1" applyBorder="1" applyAlignment="1">
      <alignment horizontal="left"/>
    </xf>
    <xf numFmtId="2" fontId="8" fillId="0" borderId="1" xfId="0" applyNumberFormat="1" applyFont="1" applyBorder="1" applyAlignment="1">
      <alignment horizontal="center" vertical="top" wrapText="1"/>
    </xf>
    <xf numFmtId="2" fontId="8" fillId="0" borderId="1" xfId="0" applyNumberFormat="1" applyFont="1" applyBorder="1" applyAlignment="1">
      <alignment vertical="top" wrapText="1"/>
    </xf>
    <xf numFmtId="2" fontId="8" fillId="4" borderId="1" xfId="0" applyNumberFormat="1" applyFont="1" applyFill="1" applyBorder="1" applyAlignment="1">
      <alignment wrapText="1"/>
    </xf>
    <xf numFmtId="2" fontId="8" fillId="4" borderId="1" xfId="0" applyNumberFormat="1" applyFont="1" applyFill="1" applyBorder="1" applyAlignment="1">
      <alignment horizontal="left" wrapText="1"/>
    </xf>
    <xf numFmtId="2" fontId="8" fillId="0" borderId="0" xfId="0" applyNumberFormat="1" applyFont="1"/>
    <xf numFmtId="2" fontId="9" fillId="0" borderId="0" xfId="0" applyNumberFormat="1" applyFont="1" applyAlignment="1">
      <alignment wrapText="1"/>
    </xf>
    <xf numFmtId="0" fontId="1" fillId="0" borderId="0" xfId="0" applyFont="1" applyAlignment="1">
      <alignment horizontal="right"/>
    </xf>
    <xf numFmtId="0" fontId="1" fillId="2" borderId="0" xfId="0" applyFont="1" applyFill="1" applyAlignment="1">
      <alignment horizontal="right" wrapText="1"/>
    </xf>
    <xf numFmtId="0" fontId="8" fillId="0" borderId="0" xfId="0" applyFont="1" applyAlignment="1">
      <alignment horizontal="center" wrapText="1"/>
    </xf>
    <xf numFmtId="0" fontId="8" fillId="0" borderId="4" xfId="0" applyFont="1" applyBorder="1" applyAlignment="1">
      <alignment horizontal="center" vertical="top" wrapText="1"/>
    </xf>
  </cellXfs>
  <cellStyles count="4">
    <cellStyle name="Обычный" xfId="0" builtinId="0"/>
    <cellStyle name="Обычный 4" xfId="3"/>
    <cellStyle name="Обычный 5" xfId="1"/>
    <cellStyle name="Стиль 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61"/>
  <sheetViews>
    <sheetView tabSelected="1" workbookViewId="0">
      <selection activeCell="K6" sqref="K6"/>
    </sheetView>
  </sheetViews>
  <sheetFormatPr defaultRowHeight="15"/>
  <cols>
    <col min="1" max="1" width="7.5703125" style="8" customWidth="1"/>
    <col min="2" max="2" width="69.42578125" style="8" customWidth="1"/>
    <col min="3" max="3" width="6" style="8" customWidth="1"/>
    <col min="4" max="4" width="10.5703125" style="8" customWidth="1"/>
    <col min="5" max="5" width="11.7109375" style="54" customWidth="1"/>
    <col min="6" max="6" width="8.42578125" style="8" customWidth="1"/>
    <col min="7" max="8" width="9.7109375" style="8" customWidth="1"/>
    <col min="9" max="9" width="17.42578125" style="8" customWidth="1"/>
    <col min="10" max="16384" width="9.140625" style="8"/>
  </cols>
  <sheetData>
    <row r="1" spans="1:9" ht="15.75">
      <c r="E1" s="55" t="s">
        <v>63</v>
      </c>
      <c r="F1" s="55"/>
      <c r="G1" s="55"/>
      <c r="H1" s="55"/>
      <c r="I1" s="55"/>
    </row>
    <row r="3" spans="1:9" ht="15.75">
      <c r="A3" s="9"/>
      <c r="B3" s="9"/>
      <c r="C3" s="9"/>
      <c r="D3" s="9"/>
      <c r="E3" s="21"/>
      <c r="F3" s="56" t="s">
        <v>64</v>
      </c>
      <c r="G3" s="56"/>
      <c r="H3" s="56"/>
      <c r="I3" s="56"/>
    </row>
    <row r="4" spans="1:9">
      <c r="A4" s="58"/>
      <c r="B4" s="58"/>
      <c r="C4" s="58"/>
      <c r="D4" s="58"/>
      <c r="E4" s="58"/>
      <c r="F4" s="58"/>
      <c r="G4" s="58"/>
      <c r="H4" s="58"/>
      <c r="I4" s="58"/>
    </row>
    <row r="5" spans="1:9" ht="76.5">
      <c r="A5" s="10" t="s">
        <v>0</v>
      </c>
      <c r="B5" s="11" t="s">
        <v>1</v>
      </c>
      <c r="C5" s="10" t="s">
        <v>2</v>
      </c>
      <c r="D5" s="10" t="s">
        <v>3</v>
      </c>
      <c r="E5" s="49" t="s">
        <v>4</v>
      </c>
      <c r="F5" s="12" t="s">
        <v>5</v>
      </c>
      <c r="G5" s="12" t="s">
        <v>6</v>
      </c>
      <c r="H5" s="12" t="s">
        <v>7</v>
      </c>
      <c r="I5" s="12" t="s">
        <v>8</v>
      </c>
    </row>
    <row r="6" spans="1:9" ht="64.5">
      <c r="A6" s="10" t="s">
        <v>9</v>
      </c>
      <c r="B6" s="13"/>
      <c r="C6" s="13"/>
      <c r="D6" s="13"/>
      <c r="E6" s="50"/>
      <c r="F6" s="14" t="s">
        <v>9</v>
      </c>
      <c r="G6" s="12" t="s">
        <v>19</v>
      </c>
      <c r="H6" s="15">
        <v>43574</v>
      </c>
      <c r="I6" s="12" t="s">
        <v>65</v>
      </c>
    </row>
    <row r="7" spans="1:9">
      <c r="A7" s="16"/>
      <c r="B7" s="17" t="s">
        <v>14</v>
      </c>
      <c r="C7" s="18"/>
      <c r="D7" s="18"/>
      <c r="E7" s="51"/>
      <c r="F7" s="18"/>
      <c r="G7" s="18"/>
      <c r="H7" s="18"/>
      <c r="I7" s="18"/>
    </row>
    <row r="8" spans="1:9">
      <c r="A8" s="25">
        <v>1</v>
      </c>
      <c r="B8" s="26" t="s">
        <v>21</v>
      </c>
      <c r="C8" s="27">
        <v>15</v>
      </c>
      <c r="D8" s="28">
        <v>4450</v>
      </c>
      <c r="E8" s="42">
        <f>C8*D8</f>
        <v>66750</v>
      </c>
      <c r="F8" s="23"/>
      <c r="G8" s="24"/>
      <c r="H8" s="23"/>
      <c r="I8" s="23"/>
    </row>
    <row r="9" spans="1:9" ht="26.25">
      <c r="A9" s="27">
        <v>2</v>
      </c>
      <c r="B9" s="26" t="s">
        <v>20</v>
      </c>
      <c r="C9" s="27">
        <v>1</v>
      </c>
      <c r="D9" s="28">
        <v>22900</v>
      </c>
      <c r="E9" s="42">
        <f t="shared" ref="E9:E51" si="0">C9*D9</f>
        <v>22900</v>
      </c>
      <c r="F9" s="19"/>
      <c r="G9" s="14"/>
      <c r="H9" s="14"/>
      <c r="I9" s="14"/>
    </row>
    <row r="10" spans="1:9">
      <c r="A10" s="27">
        <v>3</v>
      </c>
      <c r="B10" s="29" t="s">
        <v>57</v>
      </c>
      <c r="C10" s="30">
        <v>1</v>
      </c>
      <c r="D10" s="31">
        <v>30650</v>
      </c>
      <c r="E10" s="42">
        <f t="shared" si="0"/>
        <v>30650</v>
      </c>
      <c r="F10" s="19"/>
      <c r="G10" s="14"/>
      <c r="H10" s="14"/>
      <c r="I10" s="14"/>
    </row>
    <row r="11" spans="1:9" ht="64.5">
      <c r="A11" s="27">
        <v>4</v>
      </c>
      <c r="B11" s="29" t="s">
        <v>58</v>
      </c>
      <c r="C11" s="30">
        <v>1</v>
      </c>
      <c r="D11" s="32">
        <v>26420</v>
      </c>
      <c r="E11" s="42">
        <f t="shared" si="0"/>
        <v>26420</v>
      </c>
      <c r="F11" s="19"/>
      <c r="G11" s="14"/>
      <c r="H11" s="14"/>
      <c r="I11" s="14"/>
    </row>
    <row r="12" spans="1:9" ht="26.25">
      <c r="A12" s="27">
        <v>5</v>
      </c>
      <c r="B12" s="29" t="s">
        <v>59</v>
      </c>
      <c r="C12" s="30">
        <v>1</v>
      </c>
      <c r="D12" s="32">
        <v>16560</v>
      </c>
      <c r="E12" s="42">
        <f t="shared" si="0"/>
        <v>16560</v>
      </c>
      <c r="F12" s="19"/>
      <c r="G12" s="14"/>
      <c r="H12" s="14"/>
      <c r="I12" s="14"/>
    </row>
    <row r="13" spans="1:9">
      <c r="A13" s="27">
        <v>6</v>
      </c>
      <c r="B13" s="29" t="s">
        <v>60</v>
      </c>
      <c r="C13" s="30">
        <v>1</v>
      </c>
      <c r="D13" s="32">
        <v>24150</v>
      </c>
      <c r="E13" s="42">
        <f t="shared" si="0"/>
        <v>24150</v>
      </c>
      <c r="F13" s="19"/>
      <c r="G13" s="14"/>
      <c r="H13" s="14"/>
      <c r="I13" s="14"/>
    </row>
    <row r="14" spans="1:9">
      <c r="A14" s="27">
        <v>7</v>
      </c>
      <c r="B14" s="29" t="s">
        <v>61</v>
      </c>
      <c r="C14" s="30">
        <v>1</v>
      </c>
      <c r="D14" s="32">
        <v>28980</v>
      </c>
      <c r="E14" s="42">
        <f t="shared" si="0"/>
        <v>28980</v>
      </c>
      <c r="F14" s="19"/>
      <c r="G14" s="14"/>
      <c r="H14" s="14"/>
      <c r="I14" s="14"/>
    </row>
    <row r="15" spans="1:9">
      <c r="A15" s="27">
        <v>8</v>
      </c>
      <c r="B15" s="29" t="s">
        <v>62</v>
      </c>
      <c r="C15" s="30">
        <v>1</v>
      </c>
      <c r="D15" s="32">
        <v>26570</v>
      </c>
      <c r="E15" s="42">
        <f t="shared" si="0"/>
        <v>26570</v>
      </c>
      <c r="F15" s="19"/>
      <c r="G15" s="14"/>
      <c r="H15" s="14"/>
      <c r="I15" s="14"/>
    </row>
    <row r="16" spans="1:9" ht="64.5">
      <c r="A16" s="27">
        <v>9</v>
      </c>
      <c r="B16" s="26" t="s">
        <v>22</v>
      </c>
      <c r="C16" s="27">
        <v>1</v>
      </c>
      <c r="D16" s="33">
        <v>14730</v>
      </c>
      <c r="E16" s="42">
        <f t="shared" si="0"/>
        <v>14730</v>
      </c>
      <c r="F16" s="19"/>
      <c r="G16" s="14"/>
      <c r="H16" s="14"/>
      <c r="I16" s="14"/>
    </row>
    <row r="17" spans="1:9">
      <c r="A17" s="27">
        <v>10</v>
      </c>
      <c r="B17" s="26" t="s">
        <v>23</v>
      </c>
      <c r="C17" s="27">
        <v>2</v>
      </c>
      <c r="D17" s="34">
        <v>11400</v>
      </c>
      <c r="E17" s="42">
        <f t="shared" si="0"/>
        <v>22800</v>
      </c>
      <c r="F17" s="19"/>
      <c r="G17" s="14"/>
      <c r="H17" s="14"/>
      <c r="I17" s="14"/>
    </row>
    <row r="18" spans="1:9" ht="102.75">
      <c r="A18" s="27">
        <v>11</v>
      </c>
      <c r="B18" s="26" t="s">
        <v>25</v>
      </c>
      <c r="C18" s="27">
        <v>1</v>
      </c>
      <c r="D18" s="33">
        <v>5870</v>
      </c>
      <c r="E18" s="42">
        <f t="shared" si="0"/>
        <v>5870</v>
      </c>
      <c r="F18" s="19"/>
      <c r="G18" s="14"/>
      <c r="H18" s="14"/>
      <c r="I18" s="14"/>
    </row>
    <row r="19" spans="1:9" ht="90">
      <c r="A19" s="27">
        <v>12</v>
      </c>
      <c r="B19" s="26" t="s">
        <v>24</v>
      </c>
      <c r="C19" s="27">
        <v>1</v>
      </c>
      <c r="D19" s="33">
        <v>5870</v>
      </c>
      <c r="E19" s="42">
        <f t="shared" si="0"/>
        <v>5870</v>
      </c>
      <c r="F19" s="19"/>
      <c r="G19" s="14"/>
      <c r="H19" s="14"/>
      <c r="I19" s="14"/>
    </row>
    <row r="20" spans="1:9" ht="39">
      <c r="A20" s="27">
        <v>13</v>
      </c>
      <c r="B20" s="26" t="s">
        <v>26</v>
      </c>
      <c r="C20" s="27">
        <v>1</v>
      </c>
      <c r="D20" s="35">
        <v>3220</v>
      </c>
      <c r="E20" s="42">
        <f t="shared" si="0"/>
        <v>3220</v>
      </c>
      <c r="F20" s="19"/>
      <c r="G20" s="14"/>
      <c r="H20" s="14"/>
      <c r="I20" s="14"/>
    </row>
    <row r="21" spans="1:9" ht="26.25">
      <c r="A21" s="27">
        <v>14</v>
      </c>
      <c r="B21" s="26" t="s">
        <v>54</v>
      </c>
      <c r="C21" s="27">
        <v>2</v>
      </c>
      <c r="D21" s="33">
        <v>11000</v>
      </c>
      <c r="E21" s="42">
        <f t="shared" si="0"/>
        <v>22000</v>
      </c>
      <c r="F21" s="19"/>
      <c r="G21" s="14"/>
      <c r="H21" s="14"/>
      <c r="I21" s="14"/>
    </row>
    <row r="22" spans="1:9" ht="26.25">
      <c r="A22" s="43"/>
      <c r="B22" s="44" t="s">
        <v>27</v>
      </c>
      <c r="C22" s="43"/>
      <c r="D22" s="45"/>
      <c r="E22" s="52">
        <f t="shared" si="0"/>
        <v>0</v>
      </c>
      <c r="F22" s="46"/>
      <c r="G22" s="18"/>
      <c r="H22" s="18"/>
      <c r="I22" s="18"/>
    </row>
    <row r="23" spans="1:9" ht="51.75">
      <c r="A23" s="27">
        <v>15</v>
      </c>
      <c r="B23" s="26" t="s">
        <v>28</v>
      </c>
      <c r="C23" s="27">
        <v>6</v>
      </c>
      <c r="D23" s="36">
        <v>35120</v>
      </c>
      <c r="E23" s="42">
        <f t="shared" si="0"/>
        <v>210720</v>
      </c>
      <c r="F23" s="19"/>
      <c r="G23" s="14"/>
      <c r="H23" s="14"/>
      <c r="I23" s="14"/>
    </row>
    <row r="24" spans="1:9" ht="64.5">
      <c r="A24" s="27">
        <v>16</v>
      </c>
      <c r="B24" s="26" t="s">
        <v>29</v>
      </c>
      <c r="C24" s="27">
        <v>2</v>
      </c>
      <c r="D24" s="36">
        <v>100270</v>
      </c>
      <c r="E24" s="42">
        <f t="shared" si="0"/>
        <v>200540</v>
      </c>
      <c r="F24" s="19"/>
      <c r="G24" s="14"/>
      <c r="H24" s="14"/>
      <c r="I24" s="14"/>
    </row>
    <row r="25" spans="1:9" ht="39">
      <c r="A25" s="27">
        <v>17</v>
      </c>
      <c r="B25" s="26" t="s">
        <v>30</v>
      </c>
      <c r="C25" s="27">
        <v>1</v>
      </c>
      <c r="D25" s="36">
        <v>10850</v>
      </c>
      <c r="E25" s="42">
        <f t="shared" si="0"/>
        <v>10850</v>
      </c>
      <c r="F25" s="19"/>
      <c r="G25" s="14"/>
      <c r="H25" s="14"/>
      <c r="I25" s="14"/>
    </row>
    <row r="26" spans="1:9" ht="26.25">
      <c r="A26" s="27">
        <v>18</v>
      </c>
      <c r="B26" s="27" t="s">
        <v>15</v>
      </c>
      <c r="C26" s="27">
        <v>1</v>
      </c>
      <c r="D26" s="37">
        <v>4940</v>
      </c>
      <c r="E26" s="42">
        <f t="shared" si="0"/>
        <v>4940</v>
      </c>
      <c r="F26" s="19"/>
      <c r="G26" s="14"/>
      <c r="H26" s="14"/>
      <c r="I26" s="14"/>
    </row>
    <row r="27" spans="1:9">
      <c r="A27" s="43"/>
      <c r="B27" s="43" t="s">
        <v>33</v>
      </c>
      <c r="C27" s="43"/>
      <c r="D27" s="47"/>
      <c r="E27" s="52"/>
      <c r="F27" s="46"/>
      <c r="G27" s="18"/>
      <c r="H27" s="18"/>
      <c r="I27" s="18"/>
    </row>
    <row r="28" spans="1:9" ht="39">
      <c r="A28" s="27">
        <v>19</v>
      </c>
      <c r="B28" s="27" t="s">
        <v>34</v>
      </c>
      <c r="C28" s="27">
        <v>1</v>
      </c>
      <c r="D28" s="38">
        <v>198000</v>
      </c>
      <c r="E28" s="42">
        <f t="shared" si="0"/>
        <v>198000</v>
      </c>
      <c r="F28" s="19"/>
      <c r="G28" s="14"/>
      <c r="H28" s="14"/>
      <c r="I28" s="14"/>
    </row>
    <row r="29" spans="1:9" ht="26.25">
      <c r="A29" s="27">
        <v>20</v>
      </c>
      <c r="B29" s="27" t="s">
        <v>56</v>
      </c>
      <c r="C29" s="27">
        <v>1</v>
      </c>
      <c r="D29" s="39">
        <v>93750</v>
      </c>
      <c r="E29" s="42">
        <f t="shared" si="0"/>
        <v>93750</v>
      </c>
      <c r="F29" s="19"/>
      <c r="G29" s="14"/>
      <c r="H29" s="14"/>
      <c r="I29" s="14"/>
    </row>
    <row r="30" spans="1:9" ht="26.25">
      <c r="A30" s="27">
        <v>21</v>
      </c>
      <c r="B30" s="27" t="s">
        <v>55</v>
      </c>
      <c r="C30" s="27">
        <v>1</v>
      </c>
      <c r="D30" s="33">
        <v>372722</v>
      </c>
      <c r="E30" s="42">
        <f t="shared" si="0"/>
        <v>372722</v>
      </c>
      <c r="F30" s="19"/>
      <c r="G30" s="14"/>
      <c r="H30" s="14"/>
      <c r="I30" s="14"/>
    </row>
    <row r="31" spans="1:9">
      <c r="A31" s="43"/>
      <c r="B31" s="43" t="s">
        <v>31</v>
      </c>
      <c r="C31" s="43"/>
      <c r="D31" s="47"/>
      <c r="E31" s="52"/>
      <c r="F31" s="46"/>
      <c r="G31" s="18"/>
      <c r="H31" s="18"/>
      <c r="I31" s="18"/>
    </row>
    <row r="32" spans="1:9" ht="26.25">
      <c r="A32" s="27">
        <v>22</v>
      </c>
      <c r="B32" s="27" t="s">
        <v>32</v>
      </c>
      <c r="C32" s="27">
        <v>1</v>
      </c>
      <c r="D32" s="36">
        <v>74060</v>
      </c>
      <c r="E32" s="42">
        <f t="shared" si="0"/>
        <v>74060</v>
      </c>
      <c r="F32" s="19"/>
      <c r="G32" s="14"/>
      <c r="H32" s="14"/>
      <c r="I32" s="14"/>
    </row>
    <row r="33" spans="1:9" ht="26.25">
      <c r="A33" s="27">
        <v>23</v>
      </c>
      <c r="B33" s="27" t="s">
        <v>35</v>
      </c>
      <c r="C33" s="27">
        <v>1</v>
      </c>
      <c r="D33" s="33">
        <v>74000</v>
      </c>
      <c r="E33" s="42">
        <f t="shared" si="0"/>
        <v>74000</v>
      </c>
      <c r="F33" s="19"/>
      <c r="G33" s="14"/>
      <c r="H33" s="14"/>
      <c r="I33" s="14"/>
    </row>
    <row r="34" spans="1:9" ht="26.25">
      <c r="A34" s="27">
        <v>24</v>
      </c>
      <c r="B34" s="27" t="s">
        <v>36</v>
      </c>
      <c r="C34" s="27">
        <v>1</v>
      </c>
      <c r="D34" s="33">
        <v>52620</v>
      </c>
      <c r="E34" s="42">
        <f t="shared" si="0"/>
        <v>52620</v>
      </c>
      <c r="F34" s="19"/>
      <c r="G34" s="14"/>
      <c r="H34" s="14"/>
      <c r="I34" s="14"/>
    </row>
    <row r="35" spans="1:9" ht="26.25">
      <c r="A35" s="27">
        <v>25</v>
      </c>
      <c r="B35" s="27" t="s">
        <v>53</v>
      </c>
      <c r="C35" s="27">
        <v>1</v>
      </c>
      <c r="D35" s="33">
        <v>158850</v>
      </c>
      <c r="E35" s="42">
        <f t="shared" si="0"/>
        <v>158850</v>
      </c>
      <c r="F35" s="19"/>
      <c r="G35" s="14"/>
      <c r="H35" s="14"/>
      <c r="I35" s="14"/>
    </row>
    <row r="36" spans="1:9" ht="26.25">
      <c r="A36" s="27">
        <v>26</v>
      </c>
      <c r="B36" s="27" t="s">
        <v>37</v>
      </c>
      <c r="C36" s="27">
        <v>1</v>
      </c>
      <c r="D36" s="33">
        <v>45230</v>
      </c>
      <c r="E36" s="42">
        <f t="shared" si="0"/>
        <v>45230</v>
      </c>
      <c r="F36" s="19"/>
      <c r="G36" s="14"/>
      <c r="H36" s="14"/>
      <c r="I36" s="14"/>
    </row>
    <row r="37" spans="1:9" ht="26.25">
      <c r="A37" s="27">
        <v>27</v>
      </c>
      <c r="B37" s="27" t="s">
        <v>38</v>
      </c>
      <c r="C37" s="27">
        <v>1</v>
      </c>
      <c r="D37" s="33">
        <v>15600</v>
      </c>
      <c r="E37" s="42">
        <f t="shared" si="0"/>
        <v>15600</v>
      </c>
      <c r="F37" s="19"/>
      <c r="G37" s="14"/>
      <c r="H37" s="14"/>
      <c r="I37" s="14"/>
    </row>
    <row r="38" spans="1:9" ht="26.25">
      <c r="A38" s="27">
        <v>28</v>
      </c>
      <c r="B38" s="27" t="s">
        <v>39</v>
      </c>
      <c r="C38" s="27">
        <v>1</v>
      </c>
      <c r="D38" s="33">
        <v>15580</v>
      </c>
      <c r="E38" s="42">
        <f t="shared" si="0"/>
        <v>15580</v>
      </c>
      <c r="F38" s="19"/>
      <c r="G38" s="14"/>
      <c r="H38" s="14"/>
      <c r="I38" s="14"/>
    </row>
    <row r="39" spans="1:9" ht="26.25">
      <c r="A39" s="27">
        <v>29</v>
      </c>
      <c r="B39" s="27" t="s">
        <v>41</v>
      </c>
      <c r="C39" s="27">
        <v>1</v>
      </c>
      <c r="D39" s="33">
        <v>30200</v>
      </c>
      <c r="E39" s="42">
        <f t="shared" si="0"/>
        <v>30200</v>
      </c>
      <c r="F39" s="19"/>
      <c r="G39" s="14"/>
      <c r="H39" s="14"/>
      <c r="I39" s="14"/>
    </row>
    <row r="40" spans="1:9" ht="26.25">
      <c r="A40" s="27">
        <v>30</v>
      </c>
      <c r="B40" s="27" t="s">
        <v>40</v>
      </c>
      <c r="C40" s="27">
        <v>1</v>
      </c>
      <c r="D40" s="33">
        <v>72100</v>
      </c>
      <c r="E40" s="42">
        <f t="shared" si="0"/>
        <v>72100</v>
      </c>
      <c r="F40" s="19"/>
      <c r="G40" s="14"/>
      <c r="H40" s="14"/>
      <c r="I40" s="14"/>
    </row>
    <row r="41" spans="1:9">
      <c r="A41" s="27">
        <v>31</v>
      </c>
      <c r="B41" s="27" t="s">
        <v>42</v>
      </c>
      <c r="C41" s="27">
        <v>5</v>
      </c>
      <c r="D41" s="40">
        <v>450</v>
      </c>
      <c r="E41" s="42">
        <f t="shared" si="0"/>
        <v>2250</v>
      </c>
      <c r="F41" s="19"/>
      <c r="G41" s="14"/>
      <c r="H41" s="14"/>
      <c r="I41" s="14"/>
    </row>
    <row r="42" spans="1:9">
      <c r="A42" s="27">
        <v>32</v>
      </c>
      <c r="B42" s="27" t="s">
        <v>43</v>
      </c>
      <c r="C42" s="27">
        <v>10</v>
      </c>
      <c r="D42" s="40">
        <v>600</v>
      </c>
      <c r="E42" s="42">
        <f t="shared" si="0"/>
        <v>6000</v>
      </c>
      <c r="F42" s="19"/>
      <c r="G42" s="14"/>
      <c r="H42" s="14"/>
      <c r="I42" s="14"/>
    </row>
    <row r="43" spans="1:9">
      <c r="A43" s="43"/>
      <c r="B43" s="43" t="s">
        <v>44</v>
      </c>
      <c r="C43" s="43"/>
      <c r="D43" s="48"/>
      <c r="E43" s="52"/>
      <c r="F43" s="46"/>
      <c r="G43" s="18"/>
      <c r="H43" s="18"/>
      <c r="I43" s="18"/>
    </row>
    <row r="44" spans="1:9">
      <c r="A44" s="27">
        <v>33</v>
      </c>
      <c r="B44" s="27" t="s">
        <v>45</v>
      </c>
      <c r="C44" s="27">
        <v>1</v>
      </c>
      <c r="D44" s="33">
        <v>65596</v>
      </c>
      <c r="E44" s="42">
        <f t="shared" si="0"/>
        <v>65596</v>
      </c>
      <c r="F44" s="19"/>
      <c r="G44" s="14"/>
      <c r="H44" s="14"/>
      <c r="I44" s="14"/>
    </row>
    <row r="45" spans="1:9">
      <c r="A45" s="27">
        <v>34</v>
      </c>
      <c r="B45" s="27" t="s">
        <v>46</v>
      </c>
      <c r="C45" s="27">
        <v>1</v>
      </c>
      <c r="D45" s="33">
        <v>65596</v>
      </c>
      <c r="E45" s="42">
        <f t="shared" si="0"/>
        <v>65596</v>
      </c>
      <c r="F45" s="19"/>
      <c r="G45" s="14"/>
      <c r="H45" s="14"/>
      <c r="I45" s="14"/>
    </row>
    <row r="46" spans="1:9" ht="26.25">
      <c r="A46" s="27">
        <v>35</v>
      </c>
      <c r="B46" s="27" t="s">
        <v>47</v>
      </c>
      <c r="C46" s="27">
        <v>2</v>
      </c>
      <c r="D46" s="33">
        <v>3400</v>
      </c>
      <c r="E46" s="42">
        <f t="shared" si="0"/>
        <v>6800</v>
      </c>
      <c r="F46" s="19"/>
      <c r="G46" s="14"/>
      <c r="H46" s="14"/>
      <c r="I46" s="14"/>
    </row>
    <row r="47" spans="1:9">
      <c r="A47" s="27">
        <v>36</v>
      </c>
      <c r="B47" s="27" t="s">
        <v>48</v>
      </c>
      <c r="C47" s="27">
        <v>6</v>
      </c>
      <c r="D47" s="41">
        <v>340.90200000000004</v>
      </c>
      <c r="E47" s="42">
        <f t="shared" si="0"/>
        <v>2045.4120000000003</v>
      </c>
      <c r="F47" s="19"/>
      <c r="G47" s="14"/>
      <c r="H47" s="14"/>
      <c r="I47" s="14"/>
    </row>
    <row r="48" spans="1:9">
      <c r="A48" s="27">
        <v>37</v>
      </c>
      <c r="B48" s="27" t="s">
        <v>49</v>
      </c>
      <c r="C48" s="27">
        <v>5</v>
      </c>
      <c r="D48" s="41">
        <v>508.464</v>
      </c>
      <c r="E48" s="42">
        <f t="shared" si="0"/>
        <v>2542.3200000000002</v>
      </c>
      <c r="F48" s="14"/>
      <c r="G48" s="14"/>
      <c r="H48" s="14"/>
      <c r="I48" s="14"/>
    </row>
    <row r="49" spans="1:9">
      <c r="A49" s="27">
        <v>38</v>
      </c>
      <c r="B49" s="27" t="s">
        <v>50</v>
      </c>
      <c r="C49" s="27">
        <v>5</v>
      </c>
      <c r="D49" s="41">
        <v>499.21920000000006</v>
      </c>
      <c r="E49" s="42">
        <f t="shared" si="0"/>
        <v>2496.0960000000005</v>
      </c>
      <c r="F49" s="20"/>
      <c r="G49" s="20"/>
      <c r="H49" s="14"/>
      <c r="I49" s="14"/>
    </row>
    <row r="50" spans="1:9">
      <c r="A50" s="27">
        <v>39</v>
      </c>
      <c r="B50" s="27" t="s">
        <v>51</v>
      </c>
      <c r="C50" s="27">
        <v>3</v>
      </c>
      <c r="D50" s="39">
        <v>3010</v>
      </c>
      <c r="E50" s="42">
        <f t="shared" si="0"/>
        <v>9030</v>
      </c>
      <c r="F50" s="20"/>
      <c r="G50" s="20"/>
      <c r="H50" s="14"/>
      <c r="I50" s="14"/>
    </row>
    <row r="51" spans="1:9" ht="26.25">
      <c r="A51" s="27">
        <v>40</v>
      </c>
      <c r="B51" s="27" t="s">
        <v>52</v>
      </c>
      <c r="C51" s="27">
        <v>200</v>
      </c>
      <c r="D51" s="33">
        <v>210</v>
      </c>
      <c r="E51" s="42">
        <f t="shared" si="0"/>
        <v>42000</v>
      </c>
      <c r="F51" s="20"/>
      <c r="G51" s="20"/>
      <c r="H51" s="14"/>
      <c r="I51" s="14"/>
    </row>
    <row r="52" spans="1:9">
      <c r="A52" s="27"/>
      <c r="B52" s="26" t="s">
        <v>13</v>
      </c>
      <c r="C52" s="27">
        <f>SUM(C9:C51)</f>
        <v>275</v>
      </c>
      <c r="D52" s="42">
        <f>SUM(D9:D51)</f>
        <v>1722422.5851999999</v>
      </c>
      <c r="E52" s="42">
        <f>SUM(E7:E51)</f>
        <v>2151587.8279999997</v>
      </c>
      <c r="F52" s="20"/>
      <c r="G52" s="20"/>
      <c r="H52" s="14"/>
      <c r="I52" s="14"/>
    </row>
    <row r="53" spans="1:9">
      <c r="A53" s="9"/>
      <c r="B53" s="22"/>
      <c r="C53" s="22"/>
      <c r="D53" s="9"/>
      <c r="E53" s="53"/>
      <c r="F53" s="9"/>
      <c r="G53" s="9"/>
      <c r="H53" s="9"/>
      <c r="I53" s="9"/>
    </row>
    <row r="54" spans="1:9">
      <c r="A54" s="9"/>
      <c r="B54" s="57" t="s">
        <v>16</v>
      </c>
      <c r="C54" s="57"/>
      <c r="D54" s="57"/>
      <c r="E54" s="57"/>
      <c r="F54" s="9"/>
      <c r="G54" s="9"/>
      <c r="H54" s="9"/>
      <c r="I54" s="9"/>
    </row>
    <row r="55" spans="1:9">
      <c r="A55" s="9"/>
      <c r="B55" s="22"/>
      <c r="C55" s="22"/>
      <c r="D55" s="9"/>
      <c r="E55" s="53"/>
      <c r="F55" s="9"/>
      <c r="G55" s="9"/>
      <c r="H55" s="9"/>
      <c r="I55" s="9"/>
    </row>
    <row r="56" spans="1:9">
      <c r="A56" s="9"/>
      <c r="B56" s="22"/>
      <c r="C56" s="22" t="s">
        <v>17</v>
      </c>
      <c r="D56" s="9"/>
      <c r="E56" s="53"/>
      <c r="F56" s="9"/>
      <c r="G56" s="9" t="s">
        <v>18</v>
      </c>
      <c r="H56" s="9"/>
      <c r="I56" s="9"/>
    </row>
    <row r="57" spans="1:9">
      <c r="A57" s="9"/>
      <c r="B57" s="9"/>
      <c r="C57" s="9"/>
      <c r="D57" s="9"/>
      <c r="E57" s="21"/>
      <c r="F57" s="9"/>
      <c r="G57" s="9"/>
      <c r="H57" s="9"/>
      <c r="I57" s="9"/>
    </row>
    <row r="58" spans="1:9">
      <c r="A58" s="9"/>
      <c r="B58" s="9"/>
      <c r="C58" s="9"/>
      <c r="D58" s="9"/>
      <c r="E58" s="21"/>
      <c r="F58" s="9"/>
      <c r="G58" s="9"/>
      <c r="H58" s="9"/>
      <c r="I58" s="9"/>
    </row>
    <row r="59" spans="1:9">
      <c r="A59" s="9"/>
      <c r="B59" s="9"/>
      <c r="C59" s="9"/>
      <c r="D59" s="9"/>
      <c r="E59" s="21"/>
      <c r="F59" s="9"/>
      <c r="G59" s="9"/>
      <c r="H59" s="9"/>
      <c r="I59" s="9"/>
    </row>
    <row r="60" spans="1:9">
      <c r="A60" s="9"/>
      <c r="B60" s="57"/>
      <c r="C60" s="57"/>
      <c r="D60" s="57"/>
      <c r="E60" s="57"/>
      <c r="F60" s="9"/>
      <c r="G60" s="9"/>
      <c r="H60" s="9"/>
      <c r="I60" s="9"/>
    </row>
    <row r="61" spans="1:9">
      <c r="A61" s="9"/>
      <c r="B61" s="9"/>
      <c r="C61" s="9"/>
      <c r="D61" s="9"/>
      <c r="E61" s="21"/>
      <c r="F61" s="9"/>
      <c r="G61" s="9"/>
      <c r="H61" s="9"/>
      <c r="I61" s="9"/>
    </row>
  </sheetData>
  <autoFilter ref="A5:I52"/>
  <mergeCells count="5">
    <mergeCell ref="E1:I1"/>
    <mergeCell ref="F3:I3"/>
    <mergeCell ref="B54:E54"/>
    <mergeCell ref="A4:I4"/>
    <mergeCell ref="B60:E60"/>
  </mergeCells>
  <pageMargins left="0.70866141732283472" right="0.70866141732283472" top="0.74803149606299213" bottom="0.74803149606299213" header="0.31496062992125984" footer="0.31496062992125984"/>
  <pageSetup paperSize="9" scale="60" fitToHeight="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G4"/>
  <sheetViews>
    <sheetView workbookViewId="0">
      <selection activeCell="E4" sqref="E4"/>
    </sheetView>
  </sheetViews>
  <sheetFormatPr defaultRowHeight="15"/>
  <cols>
    <col min="1" max="1" width="16.140625" customWidth="1"/>
    <col min="2" max="2" width="27.85546875" customWidth="1"/>
    <col min="4" max="5" width="15.28515625" customWidth="1"/>
  </cols>
  <sheetData>
    <row r="1" spans="1:7" ht="118.5" customHeight="1">
      <c r="A1" s="6"/>
      <c r="B1" s="5" t="s">
        <v>10</v>
      </c>
      <c r="C1" s="6">
        <v>2</v>
      </c>
      <c r="D1" s="7">
        <v>35490</v>
      </c>
      <c r="E1" s="6">
        <f>C1*D1</f>
        <v>70980</v>
      </c>
      <c r="F1" s="1"/>
      <c r="G1" s="1"/>
    </row>
    <row r="2" spans="1:7" ht="109.5" customHeight="1">
      <c r="A2" s="6"/>
      <c r="B2" s="3" t="s">
        <v>11</v>
      </c>
      <c r="C2" s="2">
        <v>2</v>
      </c>
      <c r="D2" s="4">
        <v>35490</v>
      </c>
      <c r="E2" s="6">
        <f t="shared" ref="E2:E3" si="0">C2*D2</f>
        <v>70980</v>
      </c>
      <c r="F2" s="1"/>
      <c r="G2" s="1"/>
    </row>
    <row r="3" spans="1:7" ht="84.75" customHeight="1">
      <c r="A3" s="6"/>
      <c r="B3" s="3" t="s">
        <v>12</v>
      </c>
      <c r="C3" s="2">
        <v>1</v>
      </c>
      <c r="D3" s="4">
        <v>35490</v>
      </c>
      <c r="E3" s="6">
        <f t="shared" si="0"/>
        <v>35490</v>
      </c>
      <c r="F3" s="1"/>
      <c r="G3" s="1"/>
    </row>
    <row r="4" spans="1:7" ht="13.5" customHeight="1">
      <c r="A4" s="6"/>
      <c r="B4" s="3" t="s">
        <v>13</v>
      </c>
      <c r="C4" s="2"/>
      <c r="D4" s="4"/>
      <c r="E4" s="6">
        <f>SUM(E1:E3)</f>
        <v>177450</v>
      </c>
      <c r="F4" s="1"/>
      <c r="G4" s="1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гос заявка</vt:lpstr>
      <vt:lpstr>Лист2</vt:lpstr>
    </vt:vector>
  </TitlesOfParts>
  <Company>SPecialiST RePack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User2</dc:creator>
  <cp:lastModifiedBy>Пользователь Windows</cp:lastModifiedBy>
  <cp:lastPrinted>2019-04-10T10:33:10Z</cp:lastPrinted>
  <dcterms:created xsi:type="dcterms:W3CDTF">2017-02-08T03:09:42Z</dcterms:created>
  <dcterms:modified xsi:type="dcterms:W3CDTF">2019-04-12T05:08:00Z</dcterms:modified>
</cp:coreProperties>
</file>