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заявка'!$A$12:$J$68</definedName>
  </definedNames>
  <calcPr calcId="125725"/>
</workbook>
</file>

<file path=xl/calcChain.xml><?xml version="1.0" encoding="utf-8"?>
<calcChain xmlns="http://schemas.openxmlformats.org/spreadsheetml/2006/main">
  <c r="F14" i="6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13"/>
  <c r="F68" l="1"/>
</calcChain>
</file>

<file path=xl/sharedStrings.xml><?xml version="1.0" encoding="utf-8"?>
<sst xmlns="http://schemas.openxmlformats.org/spreadsheetml/2006/main" count="118" uniqueCount="63">
  <si>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</si>
  <si>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</si>
  <si>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</si>
  <si>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</si>
  <si>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</si>
  <si>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</si>
  <si>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</si>
  <si>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Секретарь комиссии:  __________________________________________Екимова Л.В.</t>
  </si>
  <si>
    <t>№№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</si>
  <si>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</si>
  <si>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Члены комиссии _______________________________________________ Конох Л.Е.</t>
  </si>
  <si>
    <t>Форма выпуска</t>
  </si>
  <si>
    <t>ТОО "Альянс"</t>
  </si>
  <si>
    <t>Конох Л.Е.- врача-эпидемиолога, Лустова Е.И.- провизор</t>
  </si>
  <si>
    <t>Члены комиссии _______________________________________________ Лустова Е.И.</t>
  </si>
  <si>
    <t>Итого</t>
  </si>
  <si>
    <t xml:space="preserve">Индикатор   стерильности  </t>
  </si>
  <si>
    <t xml:space="preserve">Вата медицинская кипная </t>
  </si>
  <si>
    <t>Вата нестерильная</t>
  </si>
  <si>
    <t xml:space="preserve">Бумага  тепловая для ЭКГ </t>
  </si>
  <si>
    <t>Клеенка   медицинская   подкладная (в рулоне)</t>
  </si>
  <si>
    <t xml:space="preserve">Термометры  </t>
  </si>
  <si>
    <t>Соединения на основе хлора, брома, йода, гуанидинов, кислорода</t>
  </si>
  <si>
    <t>Соединения на основе хлора, брома, йода, гуанидинов, кислорода не менее 99,9%</t>
  </si>
  <si>
    <t>Обеззараживающее вещество на основе 0,1% бетаина, 0,01% полигексанида</t>
  </si>
  <si>
    <t xml:space="preserve">Гель для ультразвуковых исследований во флаконе 250г </t>
  </si>
  <si>
    <t>Жгут кровоостанавливающий эластичный полуавтоматический,размерами:45х2,5см, 35х2,5см</t>
  </si>
  <si>
    <t>Иглы атравматические длиной от 5 мм до 70 мм, диаметрами в мм от 0,10 до 1,12 с нитями хирургическими стерильными</t>
  </si>
  <si>
    <t>Иглы спинальные тип Квинке, Карандаш с/без интродьюсера, размерами (G): 17, 18, 19, 20, 21, 22, 23, 24, 25, 26, 27</t>
  </si>
  <si>
    <t>Канюля/катетер внутривенный периферический  c инъекционным клапаном, размерами: 14G, 16G, 17G, 18G, 20G, 22G, 24G, 26G</t>
  </si>
  <si>
    <t>Катетер внутривенный: стерильный, однократного применения, размерами (G): 14, 16, 17, 18, 20, 22, 24, 26</t>
  </si>
  <si>
    <t>Катетер внутривенный: , стерильный, однократного применения, размерами (G): 14, 16, 17, 18, 20, 22, 24, 26</t>
  </si>
  <si>
    <t>Лейкопластырь медицинский  на нетканой основе в катушках размерами: 1.25смх5м; 2.5смх5м; 5смх5м; 1.25смх10м; 2.5смх10м; 5смх10м</t>
  </si>
  <si>
    <t>Лейкопластырь медицинский  на шелковой основе в катушках размерами: 1.25смх5м; 2.5смх5м; 5смх5м; 1.25смх10м; 2.5смх10м; 5смх10м</t>
  </si>
  <si>
    <t>Лейкопластырь медицинский гипоаллергенный  в катушках размерами: 1.25смх5м; 2.5смх5м; 5смх5м; 1.25смх10м; 2.5смх10м; 5смх10м</t>
  </si>
  <si>
    <t>Нить хирургическая КАПРОН белая или черная полиамидная, нерассасывающаяся, плетеная или крученая, условных номеров 5-0, 4-0, 3-0, 2-0, 0, 1, 2, 3-4, 5, 6 или синяя полиамидная нерассасывающаяся монофиламентная условных номеров 5-0, 4-0, 3-0, 2-0, 0 длиной нити от 15 до 300 см с шагом 1 см с атравматическими иглами различных типов и размеров или длиной нити от 150 до 35000 см с шагом 1 см без иглы.</t>
  </si>
  <si>
    <t>Нить хирургическая стерильная нерассасывающаяся из полиэстера, полимер полиэтилентерефталата, плетеная полифиламентная, окрашенная или неокрашенная, с покрытием или без покрытия ПОЛИЭСТЕР с атравматической иглой или без нее</t>
  </si>
  <si>
    <t>Нить хирургическая стерильная, нерассасывающаяся полипропиленовая, монофиломентная (синяя) POLYPROPYLENE с атравматическими иглами и без них, различных типоразмеров</t>
  </si>
  <si>
    <t>Нить хирургическая шовная - Кетгут, простая или хромированная, мононить, рассасывающаяся, неокрашенная, условных номеров 5-0, 4-0, 3-0, 2-0, 0, 1, 2, 3; длиной нити от 15 до 300 см с шагом 1 см с атравматическими иглами различных типов и размеров или длиной нити от 150 до 35000 см с шагом 1 см без иглы, ИАКПл "Волоть"</t>
  </si>
  <si>
    <t>Нить хирургическая шовная - Кетгут, простая или хромированная, мононить, рассасывающаяся, неокрашенная, условных номеров 5-0, 4-0, 3-0, 2-0, 0, 1, 2, 3; длиной нити от 15 до 300 см с шагом 1 см с атравматическими иглами различных типов и размеров или длиной нити от 150 до 35000 см с шагом 1 см без иглы.</t>
  </si>
  <si>
    <t>Нить хирургическая шовная - Кетгут, простая или хромированная, мононить, рассасывающаяся, неокрашенная, условных номеров 5-0, 4-0, 3-0, 2-0, 0, 1, 2, 3; длиной нити от 15 до 300 см с шагом 1 см с атравматическими иглами различных типов и размеров или длиной нити от 150 до 35000 см с шагом 1 см без иглы</t>
  </si>
  <si>
    <t>Шовный хирургический материал  синтетический, плетеный, рассасывающийся, стерильный, однократного применения, окрашенный (фиолетовый), размерами USP (метрический): 8/0 (0.4), 7/0 (0.5), 6/0 (0.7), 5/0 (1), 4/0 (1,5), 3/0 (2), 2/0 (3), 0 (3,5), 1 (4), 2 (5), длиной нити (см): от 45 до 2000см с шагом 1 см, с атравматическими иглами различных типов и форм и без игл</t>
  </si>
  <si>
    <t>Шовный хирургический материал Biokeen® ПГА синтетический, плетеный, рассасывающийся, стерильный, однократного применения, окрашенный (фиолетовый), размерами USP (метрический): 8/0 (0.4), 7/0 (0.5), 6/0 (0.7), 5/0 (1), 4/0 (1,5), 3/0 (2), 2/0 (3), 0 (3,5), 1 (4), 2 (5), длиной нити (см): от 45 до 2000см с шагом 1 см, с атравматическими иглами различных типов и форм и без игл</t>
  </si>
  <si>
    <t>Скальпель 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</si>
  <si>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</si>
  <si>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Скальпель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</si>
  <si>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Скальпель стерильный, однократного применения, с размерами лезвий малые/мини/короткие/длинные № 1G, 2G, 3G, 4G, 5G, 8G, 9, 10, 10A, 10B, 10G, 10S, 11, 11K, 11P, 12, 12B, 12D, 12G, 13, 14, 15, 15A, 15B, 15C, 15G, 15T, 16, 17, 18, 19, 20, 21, 22, 22A, 22B, 23, 24, 25, 25A в упаковке №10 Варианты исполнения МАЛЫЙ СКАЛЬПЕЛЬ стерильный однократного применения</t>
  </si>
  <si>
    <t>Система для переливания крови и кровезаменителей с иглой размером 18G (1,2х38мм), стерильная, однократного применения</t>
  </si>
  <si>
    <t>525</t>
  </si>
  <si>
    <t>502,38</t>
  </si>
  <si>
    <t>237</t>
  </si>
  <si>
    <t>Из одного источника</t>
  </si>
  <si>
    <t>Протокол № 27</t>
  </si>
  <si>
    <t xml:space="preserve">от  17.06.2019 </t>
  </si>
  <si>
    <t>Дата и время: 13.06.2019 16-30 часов</t>
  </si>
  <si>
    <t>13 июня 2019 года  в 16-30 часов произвели процедуру рассмотрения заявок</t>
  </si>
  <si>
    <t xml:space="preserve"> ТОО "Гелика", ТОО "Альянс"</t>
  </si>
  <si>
    <t>ТОО "Гелика"</t>
  </si>
  <si>
    <t xml:space="preserve">Конкурсная комиссия в составе:  </t>
  </si>
  <si>
    <t xml:space="preserve">членов комиссии </t>
  </si>
  <si>
    <t>Шелк неокрашенный USP 1, метрич.4, L-75см с игл HR-35</t>
  </si>
  <si>
    <t>Заключить договор с ТОО "Гелика" по лоту  5,7,21,25,27,28,31,32,35,36,37,38,39,41  способом из одного источника  на  сумму 172 978</t>
  </si>
  <si>
    <t>Заключить договор с ТОО "Альянс" по лоту  10,12,22 способом из одного источника на  сумму  94550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</si>
</sst>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3" fillId="0" borderId="0">
      <alignment horizontal="center"/>
    </xf>
    <xf numFmtId="0" fontId="10" fillId="0" borderId="0"/>
    <xf numFmtId="0" fontId="11" fillId="0" borderId="0"/>
  </cellStyleXfs>
  <cellXfs count="7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1" xfId="5" applyFont="1" applyFill="1" applyBorder="1" applyAlignment="1">
      <alignment horizontal="left" vertical="top" wrapText="1"/>
    </xf>
    <xf numFmtId="49" fontId="1" fillId="0" borderId="1" xfId="2" applyNumberFormat="1" applyFont="1" applyFill="1" applyBorder="1" applyAlignment="1">
      <alignment vertical="center" wrapText="1"/>
    </xf>
    <xf numFmtId="49" fontId="1" fillId="0" borderId="1" xfId="6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top"/>
    </xf>
    <xf numFmtId="4" fontId="9" fillId="0" borderId="1" xfId="5" applyNumberFormat="1" applyFont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9" fontId="1" fillId="0" borderId="1" xfId="6" applyNumberFormat="1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9" fontId="5" fillId="0" borderId="2" xfId="6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5" fillId="2" borderId="0" xfId="5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/>
    </xf>
    <xf numFmtId="4" fontId="9" fillId="0" borderId="0" xfId="5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2" fontId="9" fillId="0" borderId="1" xfId="5" applyNumberFormat="1" applyFont="1" applyBorder="1" applyAlignment="1">
      <alignment horizontal="right" vertical="top" wrapText="1"/>
    </xf>
    <xf numFmtId="2" fontId="9" fillId="0" borderId="0" xfId="5" applyNumberFormat="1" applyFont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/>
    </xf>
    <xf numFmtId="3" fontId="1" fillId="0" borderId="1" xfId="2" applyNumberFormat="1" applyFont="1" applyFill="1" applyBorder="1" applyAlignment="1">
      <alignment horizontal="left" vertical="center" wrapText="1"/>
    </xf>
    <xf numFmtId="3" fontId="1" fillId="0" borderId="1" xfId="6" applyNumberFormat="1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left" vertical="center" wrapText="1"/>
    </xf>
    <xf numFmtId="0" fontId="5" fillId="2" borderId="2" xfId="5" applyFont="1" applyFill="1" applyBorder="1" applyAlignment="1">
      <alignment horizontal="left" vertical="center" wrapText="1"/>
    </xf>
    <xf numFmtId="0" fontId="5" fillId="0" borderId="0" xfId="8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1" fontId="12" fillId="0" borderId="1" xfId="6" applyNumberFormat="1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right" vertical="center"/>
    </xf>
    <xf numFmtId="2" fontId="12" fillId="0" borderId="1" xfId="6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4" fontId="9" fillId="0" borderId="1" xfId="5" applyNumberFormat="1" applyFont="1" applyBorder="1" applyAlignment="1">
      <alignment horizontal="right" vertical="center" wrapText="1"/>
    </xf>
    <xf numFmtId="3" fontId="9" fillId="0" borderId="1" xfId="5" applyNumberFormat="1" applyFont="1" applyBorder="1" applyAlignment="1">
      <alignment horizontal="righ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</cellXfs>
  <cellStyles count="9">
    <cellStyle name="Excel Built-in Explanatory Text" xfId="7"/>
    <cellStyle name="Обычный" xfId="0" builtinId="0"/>
    <cellStyle name="Обычный 3" xfId="4"/>
    <cellStyle name="Обычный 34" xfId="5"/>
    <cellStyle name="Обычный 4" xfId="3"/>
    <cellStyle name="Обычный 5" xfId="1"/>
    <cellStyle name="Обычный_Лист1" xfId="6"/>
    <cellStyle name="Обычный_Прайс" xfId="8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9"/>
  <sheetViews>
    <sheetView tabSelected="1" zoomScale="90" zoomScaleNormal="90" workbookViewId="0">
      <pane ySplit="12" topLeftCell="A13" activePane="bottomLeft" state="frozen"/>
      <selection pane="bottomLeft" activeCell="B22" sqref="B22"/>
    </sheetView>
  </sheetViews>
  <sheetFormatPr defaultColWidth="38.140625" defaultRowHeight="15.75"/>
  <cols>
    <col min="1" max="1" width="4.7109375" style="4" customWidth="1"/>
    <col min="2" max="2" width="83.5703125" style="2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49" bestFit="1" customWidth="1"/>
    <col min="7" max="8" width="11.42578125" style="25" customWidth="1"/>
    <col min="9" max="9" width="21.28515625" style="5" customWidth="1"/>
    <col min="10" max="10" width="38.140625" style="5"/>
    <col min="11" max="16384" width="38.140625" style="2"/>
  </cols>
  <sheetData>
    <row r="1" spans="1:10">
      <c r="A1" s="1"/>
      <c r="B1" s="66" t="s">
        <v>52</v>
      </c>
      <c r="C1" s="66"/>
      <c r="D1" s="65"/>
      <c r="E1" s="65"/>
      <c r="F1" s="65"/>
      <c r="G1" s="65"/>
      <c r="H1" s="65"/>
      <c r="I1" s="65"/>
      <c r="J1" s="65"/>
    </row>
    <row r="2" spans="1:10">
      <c r="A2" s="1"/>
      <c r="B2" s="66" t="s">
        <v>53</v>
      </c>
      <c r="C2" s="66"/>
      <c r="D2" s="65"/>
      <c r="E2" s="65"/>
      <c r="F2" s="65"/>
      <c r="G2" s="65"/>
      <c r="H2" s="65"/>
      <c r="I2" s="65"/>
      <c r="J2" s="65"/>
    </row>
    <row r="3" spans="1:10">
      <c r="A3" s="1"/>
      <c r="B3" s="3"/>
      <c r="C3" s="3"/>
      <c r="D3" s="13"/>
      <c r="E3" s="13"/>
      <c r="F3" s="44"/>
      <c r="G3" s="21"/>
      <c r="H3" s="21"/>
      <c r="I3" s="13"/>
    </row>
    <row r="4" spans="1:10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</row>
    <row r="5" spans="1:10">
      <c r="A5" s="65" t="s">
        <v>54</v>
      </c>
      <c r="B5" s="65"/>
      <c r="C5" s="65"/>
      <c r="D5" s="65"/>
      <c r="E5" s="65"/>
      <c r="F5" s="65"/>
      <c r="G5" s="65"/>
      <c r="H5" s="65"/>
      <c r="I5" s="65"/>
      <c r="J5" s="65"/>
    </row>
    <row r="6" spans="1:10">
      <c r="A6" s="65" t="s">
        <v>58</v>
      </c>
      <c r="B6" s="65"/>
      <c r="C6" s="65"/>
      <c r="D6" s="65"/>
      <c r="E6" s="65"/>
      <c r="F6" s="65"/>
      <c r="G6" s="65"/>
      <c r="H6" s="65"/>
      <c r="I6" s="65"/>
      <c r="J6" s="65"/>
    </row>
    <row r="7" spans="1:10">
      <c r="A7" s="65" t="s">
        <v>59</v>
      </c>
      <c r="B7" s="65"/>
      <c r="C7" s="65"/>
      <c r="D7" s="65"/>
      <c r="E7" s="65"/>
      <c r="F7" s="65"/>
      <c r="G7" s="65"/>
      <c r="H7" s="65"/>
      <c r="I7" s="65"/>
      <c r="J7" s="65"/>
    </row>
    <row r="8" spans="1:10">
      <c r="A8" s="65" t="s">
        <v>13</v>
      </c>
      <c r="B8" s="65"/>
      <c r="C8" s="65"/>
      <c r="D8" s="65"/>
      <c r="E8" s="65"/>
      <c r="F8" s="65"/>
      <c r="G8" s="65"/>
      <c r="H8" s="65"/>
      <c r="I8" s="65"/>
      <c r="J8" s="65"/>
    </row>
    <row r="9" spans="1:10">
      <c r="A9" s="65" t="s">
        <v>55</v>
      </c>
      <c r="B9" s="65"/>
      <c r="C9" s="65"/>
      <c r="D9" s="65"/>
      <c r="E9" s="65"/>
      <c r="F9" s="65"/>
      <c r="G9" s="65"/>
      <c r="H9" s="65"/>
      <c r="I9" s="65"/>
      <c r="J9" s="65"/>
    </row>
    <row r="10" spans="1:10">
      <c r="A10" s="65" t="s">
        <v>9</v>
      </c>
      <c r="B10" s="65"/>
      <c r="C10" s="65"/>
      <c r="D10" s="65"/>
      <c r="E10" s="65"/>
      <c r="F10" s="65"/>
      <c r="G10" s="65"/>
      <c r="H10" s="65"/>
      <c r="I10" s="65"/>
      <c r="J10" s="65"/>
    </row>
    <row r="11" spans="1:10" ht="16.5" thickBot="1">
      <c r="A11" s="67" t="s">
        <v>56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0" ht="50.25" customHeight="1">
      <c r="A12" s="6" t="s">
        <v>8</v>
      </c>
      <c r="B12" s="7" t="s">
        <v>0</v>
      </c>
      <c r="C12" s="7" t="s">
        <v>11</v>
      </c>
      <c r="D12" s="11" t="s">
        <v>1</v>
      </c>
      <c r="E12" s="11" t="s">
        <v>2</v>
      </c>
      <c r="F12" s="45" t="s">
        <v>3</v>
      </c>
      <c r="G12" s="22" t="s">
        <v>12</v>
      </c>
      <c r="H12" s="22" t="s">
        <v>57</v>
      </c>
      <c r="I12" s="8" t="s">
        <v>5</v>
      </c>
      <c r="J12" s="12" t="s">
        <v>6</v>
      </c>
    </row>
    <row r="13" spans="1:10">
      <c r="A13" s="9">
        <v>1</v>
      </c>
      <c r="B13" s="30" t="s">
        <v>16</v>
      </c>
      <c r="C13" s="14"/>
      <c r="D13" s="56">
        <v>25</v>
      </c>
      <c r="E13" s="56">
        <v>2000</v>
      </c>
      <c r="F13" s="36">
        <f>E13*D13</f>
        <v>50000</v>
      </c>
      <c r="G13" s="24"/>
      <c r="H13" s="23"/>
      <c r="I13" s="9"/>
      <c r="J13" s="18"/>
    </row>
    <row r="14" spans="1:10">
      <c r="A14" s="9">
        <v>2</v>
      </c>
      <c r="B14" s="30" t="s">
        <v>16</v>
      </c>
      <c r="C14" s="14"/>
      <c r="D14" s="56">
        <v>25</v>
      </c>
      <c r="E14" s="56">
        <v>2000</v>
      </c>
      <c r="F14" s="36">
        <f t="shared" ref="F14:F67" si="0">E14*D14</f>
        <v>50000</v>
      </c>
      <c r="G14" s="24"/>
      <c r="H14" s="23"/>
      <c r="I14" s="9"/>
      <c r="J14" s="18"/>
    </row>
    <row r="15" spans="1:10">
      <c r="A15" s="9">
        <v>3</v>
      </c>
      <c r="B15" s="30" t="s">
        <v>17</v>
      </c>
      <c r="C15" s="14"/>
      <c r="D15" s="56">
        <v>40</v>
      </c>
      <c r="E15" s="35">
        <v>1768.18</v>
      </c>
      <c r="F15" s="36">
        <f t="shared" si="0"/>
        <v>70727.199999999997</v>
      </c>
      <c r="G15" s="24"/>
      <c r="H15" s="23"/>
      <c r="I15" s="9"/>
      <c r="J15" s="18"/>
    </row>
    <row r="16" spans="1:10" ht="16.5" thickBot="1">
      <c r="A16" s="9">
        <v>4</v>
      </c>
      <c r="B16" s="30" t="s">
        <v>18</v>
      </c>
      <c r="C16" s="15"/>
      <c r="D16" s="56">
        <v>100</v>
      </c>
      <c r="E16" s="35">
        <v>159.43</v>
      </c>
      <c r="F16" s="36">
        <f t="shared" si="0"/>
        <v>15943</v>
      </c>
      <c r="G16" s="24"/>
      <c r="H16" s="23"/>
      <c r="I16" s="27"/>
      <c r="J16" s="18"/>
    </row>
    <row r="17" spans="1:10">
      <c r="A17" s="9">
        <v>5</v>
      </c>
      <c r="B17" s="31" t="s">
        <v>19</v>
      </c>
      <c r="C17" s="16"/>
      <c r="D17" s="56">
        <v>100</v>
      </c>
      <c r="E17" s="35" t="s">
        <v>48</v>
      </c>
      <c r="F17" s="36">
        <f t="shared" si="0"/>
        <v>52500</v>
      </c>
      <c r="G17" s="24"/>
      <c r="H17" s="23">
        <v>37800</v>
      </c>
      <c r="I17" s="22" t="s">
        <v>57</v>
      </c>
      <c r="J17" s="18" t="s">
        <v>51</v>
      </c>
    </row>
    <row r="18" spans="1:10" ht="16.5" thickBot="1">
      <c r="A18" s="9">
        <v>6</v>
      </c>
      <c r="B18" s="30" t="s">
        <v>20</v>
      </c>
      <c r="C18" s="17"/>
      <c r="D18" s="56">
        <v>50</v>
      </c>
      <c r="E18" s="35" t="s">
        <v>49</v>
      </c>
      <c r="F18" s="36">
        <f t="shared" si="0"/>
        <v>25119</v>
      </c>
      <c r="G18" s="24"/>
      <c r="H18" s="23"/>
      <c r="I18" s="27"/>
      <c r="J18" s="18"/>
    </row>
    <row r="19" spans="1:10">
      <c r="A19" s="9">
        <v>7</v>
      </c>
      <c r="B19" s="30" t="s">
        <v>21</v>
      </c>
      <c r="C19" s="14"/>
      <c r="D19" s="56">
        <v>100</v>
      </c>
      <c r="E19" s="35" t="s">
        <v>50</v>
      </c>
      <c r="F19" s="36">
        <f t="shared" si="0"/>
        <v>23700</v>
      </c>
      <c r="G19" s="24"/>
      <c r="H19" s="23">
        <v>22752</v>
      </c>
      <c r="I19" s="22" t="s">
        <v>57</v>
      </c>
      <c r="J19" s="18" t="s">
        <v>51</v>
      </c>
    </row>
    <row r="20" spans="1:10" ht="18.75">
      <c r="A20" s="9">
        <v>8</v>
      </c>
      <c r="B20" s="51" t="s">
        <v>22</v>
      </c>
      <c r="C20" s="14"/>
      <c r="D20" s="57">
        <v>150</v>
      </c>
      <c r="E20" s="58">
        <v>629.70000000000005</v>
      </c>
      <c r="F20" s="36">
        <f t="shared" si="0"/>
        <v>94455</v>
      </c>
      <c r="G20" s="24"/>
      <c r="H20" s="23"/>
      <c r="I20" s="27"/>
      <c r="J20" s="18"/>
    </row>
    <row r="21" spans="1:10" ht="31.5">
      <c r="A21" s="9">
        <v>9</v>
      </c>
      <c r="B21" s="51" t="s">
        <v>23</v>
      </c>
      <c r="C21" s="14"/>
      <c r="D21" s="57">
        <v>30</v>
      </c>
      <c r="E21" s="58">
        <v>3320.21</v>
      </c>
      <c r="F21" s="36">
        <f t="shared" si="0"/>
        <v>99606.3</v>
      </c>
      <c r="G21" s="24"/>
      <c r="H21" s="23"/>
      <c r="I21" s="9"/>
      <c r="J21" s="18"/>
    </row>
    <row r="22" spans="1:10" ht="18.75">
      <c r="A22" s="9">
        <v>10</v>
      </c>
      <c r="B22" s="52" t="s">
        <v>24</v>
      </c>
      <c r="C22" s="14"/>
      <c r="D22" s="57">
        <v>20</v>
      </c>
      <c r="E22" s="59">
        <v>5712.59</v>
      </c>
      <c r="F22" s="36">
        <f t="shared" si="0"/>
        <v>114251.8</v>
      </c>
      <c r="G22" s="32">
        <v>80000</v>
      </c>
      <c r="H22" s="23"/>
      <c r="I22" s="27" t="s">
        <v>12</v>
      </c>
      <c r="J22" s="10" t="s">
        <v>51</v>
      </c>
    </row>
    <row r="23" spans="1:10" ht="18.75">
      <c r="A23" s="9">
        <v>11</v>
      </c>
      <c r="B23" s="53" t="s">
        <v>25</v>
      </c>
      <c r="C23" s="14"/>
      <c r="D23" s="60">
        <v>20</v>
      </c>
      <c r="E23" s="61">
        <v>246.50399999999999</v>
      </c>
      <c r="F23" s="36">
        <f t="shared" si="0"/>
        <v>4930.08</v>
      </c>
      <c r="G23" s="24"/>
      <c r="H23" s="23"/>
      <c r="I23" s="63"/>
      <c r="J23" s="64"/>
    </row>
    <row r="24" spans="1:10" ht="31.5">
      <c r="A24" s="9">
        <v>12</v>
      </c>
      <c r="B24" s="53" t="s">
        <v>26</v>
      </c>
      <c r="C24" s="14"/>
      <c r="D24" s="60">
        <v>30</v>
      </c>
      <c r="E24" s="61">
        <v>452.41199999999998</v>
      </c>
      <c r="F24" s="36">
        <f t="shared" si="0"/>
        <v>13572.359999999999</v>
      </c>
      <c r="G24" s="32">
        <v>12000</v>
      </c>
      <c r="H24" s="24"/>
      <c r="I24" s="27" t="s">
        <v>12</v>
      </c>
      <c r="J24" s="10" t="s">
        <v>51</v>
      </c>
    </row>
    <row r="25" spans="1:10" ht="31.5">
      <c r="A25" s="9">
        <v>13</v>
      </c>
      <c r="B25" s="53" t="s">
        <v>27</v>
      </c>
      <c r="C25" s="14"/>
      <c r="D25" s="60">
        <v>10</v>
      </c>
      <c r="E25" s="61">
        <v>1273.3</v>
      </c>
      <c r="F25" s="36">
        <f t="shared" si="0"/>
        <v>12733</v>
      </c>
      <c r="G25" s="24"/>
      <c r="H25" s="24"/>
      <c r="I25" s="27"/>
      <c r="J25" s="10"/>
    </row>
    <row r="26" spans="1:10" ht="31.5">
      <c r="A26" s="9">
        <v>14</v>
      </c>
      <c r="B26" s="53" t="s">
        <v>27</v>
      </c>
      <c r="C26" s="14"/>
      <c r="D26" s="60">
        <v>10</v>
      </c>
      <c r="E26" s="61">
        <v>1273.3</v>
      </c>
      <c r="F26" s="36">
        <f t="shared" si="0"/>
        <v>12733</v>
      </c>
      <c r="G26" s="24"/>
      <c r="H26" s="24"/>
      <c r="I26" s="28"/>
      <c r="J26" s="10"/>
    </row>
    <row r="27" spans="1:10" ht="31.5">
      <c r="A27" s="9">
        <v>15</v>
      </c>
      <c r="B27" s="53" t="s">
        <v>28</v>
      </c>
      <c r="C27" s="14"/>
      <c r="D27" s="60">
        <v>10</v>
      </c>
      <c r="E27" s="61">
        <v>532.05600000000004</v>
      </c>
      <c r="F27" s="36">
        <f t="shared" si="0"/>
        <v>5320.56</v>
      </c>
      <c r="G27" s="24"/>
      <c r="H27" s="24"/>
      <c r="I27" s="28"/>
      <c r="J27" s="10"/>
    </row>
    <row r="28" spans="1:10" ht="31.5">
      <c r="A28" s="9">
        <v>16</v>
      </c>
      <c r="B28" s="53" t="s">
        <v>29</v>
      </c>
      <c r="C28" s="14"/>
      <c r="D28" s="60">
        <v>100</v>
      </c>
      <c r="E28" s="61">
        <v>60.731999999999999</v>
      </c>
      <c r="F28" s="36">
        <f t="shared" si="0"/>
        <v>6073.2</v>
      </c>
      <c r="G28" s="24"/>
      <c r="H28" s="24"/>
      <c r="I28" s="28"/>
      <c r="J28" s="10"/>
    </row>
    <row r="29" spans="1:10" ht="31.5">
      <c r="A29" s="9">
        <v>17</v>
      </c>
      <c r="B29" s="53" t="s">
        <v>29</v>
      </c>
      <c r="C29" s="14"/>
      <c r="D29" s="60">
        <v>100</v>
      </c>
      <c r="E29" s="61">
        <v>60.731999999999999</v>
      </c>
      <c r="F29" s="36">
        <f t="shared" si="0"/>
        <v>6073.2</v>
      </c>
      <c r="G29" s="24"/>
      <c r="H29" s="24"/>
      <c r="I29" s="27"/>
      <c r="J29" s="10"/>
    </row>
    <row r="30" spans="1:10" ht="31.5">
      <c r="A30" s="9">
        <v>18</v>
      </c>
      <c r="B30" s="53" t="s">
        <v>29</v>
      </c>
      <c r="C30" s="14"/>
      <c r="D30" s="60">
        <v>100</v>
      </c>
      <c r="E30" s="61">
        <v>72.216000000000008</v>
      </c>
      <c r="F30" s="36">
        <f t="shared" si="0"/>
        <v>7221.6</v>
      </c>
      <c r="G30" s="24"/>
      <c r="H30" s="24"/>
      <c r="I30" s="27"/>
      <c r="J30" s="10"/>
    </row>
    <row r="31" spans="1:10" ht="31.5">
      <c r="A31" s="9">
        <v>19</v>
      </c>
      <c r="B31" s="53" t="s">
        <v>29</v>
      </c>
      <c r="C31" s="14"/>
      <c r="D31" s="60">
        <v>100</v>
      </c>
      <c r="E31" s="61">
        <v>60.731999999999999</v>
      </c>
      <c r="F31" s="36">
        <f t="shared" si="0"/>
        <v>6073.2</v>
      </c>
      <c r="G31" s="24"/>
      <c r="H31" s="24"/>
      <c r="I31" s="27"/>
      <c r="J31" s="10"/>
    </row>
    <row r="32" spans="1:10" ht="31.5">
      <c r="A32" s="9">
        <v>20</v>
      </c>
      <c r="B32" s="53" t="s">
        <v>29</v>
      </c>
      <c r="C32" s="14"/>
      <c r="D32" s="60">
        <v>100</v>
      </c>
      <c r="E32" s="61">
        <v>87.731999999999999</v>
      </c>
      <c r="F32" s="36">
        <f t="shared" si="0"/>
        <v>8773.2000000000007</v>
      </c>
      <c r="G32" s="24"/>
      <c r="H32" s="24"/>
      <c r="I32" s="27"/>
      <c r="J32" s="10"/>
    </row>
    <row r="33" spans="1:10" ht="31.5">
      <c r="A33" s="9">
        <v>21</v>
      </c>
      <c r="B33" s="53" t="s">
        <v>30</v>
      </c>
      <c r="C33" s="14"/>
      <c r="D33" s="60">
        <v>30</v>
      </c>
      <c r="E33" s="61">
        <v>161.80799999999999</v>
      </c>
      <c r="F33" s="36">
        <f t="shared" si="0"/>
        <v>4854.24</v>
      </c>
      <c r="G33" s="24"/>
      <c r="H33" s="24">
        <v>4860</v>
      </c>
      <c r="I33" s="27" t="s">
        <v>57</v>
      </c>
      <c r="J33" s="10" t="s">
        <v>51</v>
      </c>
    </row>
    <row r="34" spans="1:10" ht="31.5">
      <c r="A34" s="9">
        <v>22</v>
      </c>
      <c r="B34" s="53" t="s">
        <v>31</v>
      </c>
      <c r="C34" s="14"/>
      <c r="D34" s="60">
        <v>30</v>
      </c>
      <c r="E34" s="61">
        <v>113.712</v>
      </c>
      <c r="F34" s="36">
        <f t="shared" si="0"/>
        <v>3411.36</v>
      </c>
      <c r="G34" s="24">
        <v>2550</v>
      </c>
      <c r="H34" s="24"/>
      <c r="I34" s="27" t="s">
        <v>12</v>
      </c>
      <c r="J34" s="10" t="s">
        <v>51</v>
      </c>
    </row>
    <row r="35" spans="1:10" ht="31.5">
      <c r="A35" s="9">
        <v>23</v>
      </c>
      <c r="B35" s="53" t="s">
        <v>32</v>
      </c>
      <c r="C35" s="14"/>
      <c r="D35" s="60">
        <v>200</v>
      </c>
      <c r="E35" s="61">
        <v>173.02799999999999</v>
      </c>
      <c r="F35" s="36">
        <f t="shared" si="0"/>
        <v>34605.599999999999</v>
      </c>
      <c r="G35" s="24"/>
      <c r="H35" s="24"/>
      <c r="I35" s="27"/>
      <c r="J35" s="10"/>
    </row>
    <row r="36" spans="1:10" ht="31.5">
      <c r="A36" s="9">
        <v>24</v>
      </c>
      <c r="B36" s="53" t="s">
        <v>33</v>
      </c>
      <c r="C36" s="14"/>
      <c r="D36" s="60">
        <v>200</v>
      </c>
      <c r="E36" s="61">
        <v>228.34799999999998</v>
      </c>
      <c r="F36" s="36">
        <f t="shared" si="0"/>
        <v>45669.599999999999</v>
      </c>
      <c r="G36" s="24"/>
      <c r="H36" s="24"/>
      <c r="I36" s="27"/>
      <c r="J36" s="10"/>
    </row>
    <row r="37" spans="1:10" ht="31.5">
      <c r="A37" s="9">
        <v>25</v>
      </c>
      <c r="B37" s="53" t="s">
        <v>33</v>
      </c>
      <c r="C37" s="14"/>
      <c r="D37" s="60">
        <v>100</v>
      </c>
      <c r="E37" s="61">
        <v>232.608</v>
      </c>
      <c r="F37" s="36">
        <f t="shared" si="0"/>
        <v>23260.799999999999</v>
      </c>
      <c r="G37" s="24"/>
      <c r="H37" s="24">
        <v>23261</v>
      </c>
      <c r="I37" s="27" t="s">
        <v>57</v>
      </c>
      <c r="J37" s="10" t="s">
        <v>51</v>
      </c>
    </row>
    <row r="38" spans="1:10" ht="31.5">
      <c r="A38" s="9">
        <v>26</v>
      </c>
      <c r="B38" s="53" t="s">
        <v>34</v>
      </c>
      <c r="C38" s="14"/>
      <c r="D38" s="60">
        <v>200</v>
      </c>
      <c r="E38" s="61">
        <v>190.73999999999998</v>
      </c>
      <c r="F38" s="36">
        <f t="shared" si="0"/>
        <v>38147.999999999993</v>
      </c>
      <c r="G38" s="24"/>
      <c r="H38" s="24"/>
      <c r="I38" s="27"/>
      <c r="J38" s="10"/>
    </row>
    <row r="39" spans="1:10" ht="94.5">
      <c r="A39" s="9">
        <v>27</v>
      </c>
      <c r="B39" s="54" t="s">
        <v>35</v>
      </c>
      <c r="C39" s="14"/>
      <c r="D39" s="60">
        <v>5</v>
      </c>
      <c r="E39" s="61">
        <v>807.58799999999997</v>
      </c>
      <c r="F39" s="36">
        <f t="shared" si="0"/>
        <v>4037.9399999999996</v>
      </c>
      <c r="G39" s="24"/>
      <c r="H39" s="24">
        <v>4035</v>
      </c>
      <c r="I39" s="27" t="s">
        <v>57</v>
      </c>
      <c r="J39" s="10" t="s">
        <v>51</v>
      </c>
    </row>
    <row r="40" spans="1:10" ht="94.5">
      <c r="A40" s="9">
        <v>28</v>
      </c>
      <c r="B40" s="54" t="s">
        <v>35</v>
      </c>
      <c r="C40" s="14"/>
      <c r="D40" s="60">
        <v>20</v>
      </c>
      <c r="E40" s="61">
        <v>350.64</v>
      </c>
      <c r="F40" s="36">
        <f t="shared" si="0"/>
        <v>7012.7999999999993</v>
      </c>
      <c r="G40" s="24"/>
      <c r="H40" s="24">
        <v>7000</v>
      </c>
      <c r="I40" s="27" t="s">
        <v>57</v>
      </c>
      <c r="J40" s="10" t="s">
        <v>51</v>
      </c>
    </row>
    <row r="41" spans="1:10" ht="63">
      <c r="A41" s="9">
        <v>29</v>
      </c>
      <c r="B41" s="54" t="s">
        <v>36</v>
      </c>
      <c r="C41" s="14"/>
      <c r="D41" s="60">
        <v>20</v>
      </c>
      <c r="E41" s="61">
        <v>709.82399999999996</v>
      </c>
      <c r="F41" s="36">
        <f t="shared" si="0"/>
        <v>14196.48</v>
      </c>
      <c r="G41" s="24"/>
      <c r="H41" s="24"/>
      <c r="I41" s="9"/>
      <c r="J41" s="10"/>
    </row>
    <row r="42" spans="1:10" ht="47.25">
      <c r="A42" s="9">
        <v>30</v>
      </c>
      <c r="B42" s="54" t="s">
        <v>37</v>
      </c>
      <c r="C42" s="14"/>
      <c r="D42" s="60">
        <v>10</v>
      </c>
      <c r="E42" s="61">
        <v>481.81200000000001</v>
      </c>
      <c r="F42" s="36">
        <f t="shared" si="0"/>
        <v>4818.12</v>
      </c>
      <c r="G42" s="24"/>
      <c r="H42" s="24"/>
      <c r="I42" s="27"/>
      <c r="J42" s="10"/>
    </row>
    <row r="43" spans="1:10" ht="78.75">
      <c r="A43" s="9">
        <v>31</v>
      </c>
      <c r="B43" s="54" t="s">
        <v>38</v>
      </c>
      <c r="C43" s="14"/>
      <c r="D43" s="60">
        <v>20</v>
      </c>
      <c r="E43" s="61">
        <v>556.07999999999993</v>
      </c>
      <c r="F43" s="36">
        <f t="shared" si="0"/>
        <v>11121.599999999999</v>
      </c>
      <c r="G43" s="24"/>
      <c r="H43" s="24">
        <v>11120</v>
      </c>
      <c r="I43" s="27" t="s">
        <v>57</v>
      </c>
      <c r="J43" s="10" t="s">
        <v>51</v>
      </c>
    </row>
    <row r="44" spans="1:10" ht="63">
      <c r="A44" s="9">
        <v>32</v>
      </c>
      <c r="B44" s="54" t="s">
        <v>39</v>
      </c>
      <c r="C44" s="14"/>
      <c r="D44" s="60">
        <v>20</v>
      </c>
      <c r="E44" s="61">
        <v>568.596</v>
      </c>
      <c r="F44" s="36">
        <f t="shared" si="0"/>
        <v>11371.92</v>
      </c>
      <c r="G44" s="24"/>
      <c r="H44" s="24">
        <v>11360</v>
      </c>
      <c r="I44" s="27" t="s">
        <v>57</v>
      </c>
      <c r="J44" s="10" t="s">
        <v>51</v>
      </c>
    </row>
    <row r="45" spans="1:10" ht="63">
      <c r="A45" s="9">
        <v>33</v>
      </c>
      <c r="B45" s="54" t="s">
        <v>40</v>
      </c>
      <c r="C45" s="14"/>
      <c r="D45" s="60">
        <v>20</v>
      </c>
      <c r="E45" s="61">
        <v>601.86</v>
      </c>
      <c r="F45" s="36">
        <f t="shared" si="0"/>
        <v>12037.2</v>
      </c>
      <c r="G45" s="24"/>
      <c r="H45" s="24"/>
      <c r="I45" s="27"/>
      <c r="J45" s="10"/>
    </row>
    <row r="46" spans="1:10" ht="63">
      <c r="A46" s="9">
        <v>34</v>
      </c>
      <c r="B46" s="54" t="s">
        <v>40</v>
      </c>
      <c r="C46" s="14"/>
      <c r="D46" s="60">
        <v>20</v>
      </c>
      <c r="E46" s="61">
        <v>556.07999999999993</v>
      </c>
      <c r="F46" s="36">
        <f t="shared" si="0"/>
        <v>11121.599999999999</v>
      </c>
      <c r="G46" s="24"/>
      <c r="H46" s="24"/>
      <c r="I46" s="9"/>
      <c r="J46" s="10"/>
    </row>
    <row r="47" spans="1:10" ht="63">
      <c r="A47" s="9">
        <v>35</v>
      </c>
      <c r="B47" s="54" t="s">
        <v>40</v>
      </c>
      <c r="C47" s="14"/>
      <c r="D47" s="60">
        <v>20</v>
      </c>
      <c r="E47" s="61">
        <v>660.69600000000003</v>
      </c>
      <c r="F47" s="36">
        <f t="shared" si="0"/>
        <v>13213.92</v>
      </c>
      <c r="G47" s="24"/>
      <c r="H47" s="24">
        <v>13200</v>
      </c>
      <c r="I47" s="27" t="s">
        <v>57</v>
      </c>
      <c r="J47" s="10" t="s">
        <v>51</v>
      </c>
    </row>
    <row r="48" spans="1:10" ht="63">
      <c r="A48" s="9">
        <v>36</v>
      </c>
      <c r="B48" s="54" t="s">
        <v>39</v>
      </c>
      <c r="C48" s="14"/>
      <c r="D48" s="60">
        <v>20</v>
      </c>
      <c r="E48" s="61">
        <v>576.01199999999994</v>
      </c>
      <c r="F48" s="36">
        <f t="shared" si="0"/>
        <v>11520.239999999998</v>
      </c>
      <c r="G48" s="24"/>
      <c r="H48" s="24">
        <v>11400</v>
      </c>
      <c r="I48" s="27" t="s">
        <v>57</v>
      </c>
      <c r="J48" s="10" t="s">
        <v>51</v>
      </c>
    </row>
    <row r="49" spans="1:11" ht="63">
      <c r="A49" s="9">
        <v>37</v>
      </c>
      <c r="B49" s="54" t="s">
        <v>40</v>
      </c>
      <c r="C49" s="14"/>
      <c r="D49" s="60">
        <v>20</v>
      </c>
      <c r="E49" s="61">
        <v>719.00399999999991</v>
      </c>
      <c r="F49" s="46">
        <f t="shared" si="0"/>
        <v>14380.079999999998</v>
      </c>
      <c r="G49" s="32"/>
      <c r="H49" s="32">
        <v>14380</v>
      </c>
      <c r="I49" s="27" t="s">
        <v>57</v>
      </c>
      <c r="J49" s="10" t="s">
        <v>51</v>
      </c>
    </row>
    <row r="50" spans="1:11" ht="78.75">
      <c r="A50" s="9">
        <v>38</v>
      </c>
      <c r="B50" s="54" t="s">
        <v>41</v>
      </c>
      <c r="C50" s="14"/>
      <c r="D50" s="61">
        <v>10</v>
      </c>
      <c r="E50" s="61">
        <v>484.05599999999998</v>
      </c>
      <c r="F50" s="36">
        <f t="shared" si="0"/>
        <v>4840.5599999999995</v>
      </c>
      <c r="G50" s="24"/>
      <c r="H50" s="24">
        <v>4000</v>
      </c>
      <c r="I50" s="27" t="s">
        <v>57</v>
      </c>
      <c r="J50" s="10" t="s">
        <v>51</v>
      </c>
    </row>
    <row r="51" spans="1:11" ht="78.75">
      <c r="A51" s="9">
        <v>39</v>
      </c>
      <c r="B51" s="54" t="s">
        <v>41</v>
      </c>
      <c r="C51" s="14"/>
      <c r="D51" s="61">
        <v>10</v>
      </c>
      <c r="E51" s="61">
        <v>501.66</v>
      </c>
      <c r="F51" s="36">
        <f t="shared" si="0"/>
        <v>5016.6000000000004</v>
      </c>
      <c r="G51" s="50"/>
      <c r="H51" s="24">
        <v>5010</v>
      </c>
      <c r="I51" s="27" t="s">
        <v>57</v>
      </c>
      <c r="J51" s="10" t="s">
        <v>51</v>
      </c>
      <c r="K51" s="10"/>
    </row>
    <row r="52" spans="1:11" ht="78.75">
      <c r="A52" s="9">
        <v>40</v>
      </c>
      <c r="B52" s="54" t="s">
        <v>42</v>
      </c>
      <c r="C52" s="14"/>
      <c r="D52" s="61">
        <v>20</v>
      </c>
      <c r="E52" s="61">
        <v>563.25599999999997</v>
      </c>
      <c r="F52" s="36">
        <f t="shared" si="0"/>
        <v>11265.119999999999</v>
      </c>
      <c r="G52" s="24"/>
      <c r="H52" s="24"/>
      <c r="I52" s="9"/>
      <c r="J52" s="10"/>
    </row>
    <row r="53" spans="1:11" ht="18.75">
      <c r="A53" s="9">
        <v>41</v>
      </c>
      <c r="B53" s="55" t="s">
        <v>60</v>
      </c>
      <c r="C53" s="14"/>
      <c r="D53" s="61">
        <v>5</v>
      </c>
      <c r="E53" s="61">
        <v>563.25599999999997</v>
      </c>
      <c r="F53" s="36">
        <f t="shared" si="0"/>
        <v>2816.2799999999997</v>
      </c>
      <c r="G53" s="24"/>
      <c r="H53" s="24">
        <v>2800</v>
      </c>
      <c r="I53" s="27" t="s">
        <v>57</v>
      </c>
      <c r="J53" s="10" t="s">
        <v>51</v>
      </c>
    </row>
    <row r="54" spans="1:11" ht="63">
      <c r="A54" s="9">
        <v>42</v>
      </c>
      <c r="B54" s="53" t="s">
        <v>43</v>
      </c>
      <c r="C54" s="14"/>
      <c r="D54" s="34">
        <v>50</v>
      </c>
      <c r="E54" s="61">
        <v>76.331999999999994</v>
      </c>
      <c r="F54" s="46">
        <f t="shared" si="0"/>
        <v>3816.5999999999995</v>
      </c>
      <c r="G54" s="32"/>
      <c r="H54" s="32"/>
      <c r="I54" s="33"/>
      <c r="J54" s="10"/>
    </row>
    <row r="55" spans="1:11" ht="63">
      <c r="A55" s="9">
        <v>43</v>
      </c>
      <c r="B55" s="53" t="s">
        <v>44</v>
      </c>
      <c r="C55" s="14"/>
      <c r="D55" s="34">
        <v>50</v>
      </c>
      <c r="E55" s="61">
        <v>76.331999999999994</v>
      </c>
      <c r="F55" s="36">
        <f t="shared" si="0"/>
        <v>3816.5999999999995</v>
      </c>
      <c r="G55" s="24"/>
      <c r="H55" s="24"/>
      <c r="I55" s="10"/>
      <c r="J55" s="10"/>
    </row>
    <row r="56" spans="1:11" ht="63">
      <c r="A56" s="9">
        <v>44</v>
      </c>
      <c r="B56" s="53" t="s">
        <v>43</v>
      </c>
      <c r="C56" s="14"/>
      <c r="D56" s="34">
        <v>100</v>
      </c>
      <c r="E56" s="61">
        <v>76.331999999999994</v>
      </c>
      <c r="F56" s="36">
        <f t="shared" si="0"/>
        <v>7633.1999999999989</v>
      </c>
      <c r="G56" s="24"/>
      <c r="H56" s="24"/>
      <c r="I56" s="27"/>
      <c r="J56" s="10"/>
    </row>
    <row r="57" spans="1:11" ht="63">
      <c r="A57" s="9">
        <v>45</v>
      </c>
      <c r="B57" s="53" t="s">
        <v>45</v>
      </c>
      <c r="C57" s="14"/>
      <c r="D57" s="34">
        <v>100</v>
      </c>
      <c r="E57" s="61">
        <v>76.331999999999994</v>
      </c>
      <c r="F57" s="36">
        <f t="shared" si="0"/>
        <v>7633.1999999999989</v>
      </c>
      <c r="G57" s="24"/>
      <c r="H57" s="24"/>
      <c r="I57" s="9"/>
      <c r="J57" s="9"/>
    </row>
    <row r="58" spans="1:11" ht="63">
      <c r="A58" s="9">
        <v>46</v>
      </c>
      <c r="B58" s="53" t="s">
        <v>45</v>
      </c>
      <c r="C58" s="14"/>
      <c r="D58" s="34">
        <v>50</v>
      </c>
      <c r="E58" s="61">
        <v>76.331999999999994</v>
      </c>
      <c r="F58" s="36">
        <f t="shared" si="0"/>
        <v>3816.5999999999995</v>
      </c>
      <c r="G58" s="24"/>
      <c r="H58" s="24"/>
      <c r="I58" s="27"/>
      <c r="J58" s="10"/>
    </row>
    <row r="59" spans="1:11" ht="63">
      <c r="A59" s="9">
        <v>47</v>
      </c>
      <c r="B59" s="53" t="s">
        <v>43</v>
      </c>
      <c r="C59" s="14"/>
      <c r="D59" s="34">
        <v>50</v>
      </c>
      <c r="E59" s="61">
        <v>76.331999999999994</v>
      </c>
      <c r="F59" s="36">
        <f t="shared" si="0"/>
        <v>3816.5999999999995</v>
      </c>
      <c r="G59" s="24"/>
      <c r="H59" s="24"/>
      <c r="I59" s="9"/>
      <c r="J59" s="9"/>
    </row>
    <row r="60" spans="1:11" ht="63">
      <c r="A60" s="9">
        <v>48</v>
      </c>
      <c r="B60" s="53" t="s">
        <v>43</v>
      </c>
      <c r="C60" s="14"/>
      <c r="D60" s="34">
        <v>100</v>
      </c>
      <c r="E60" s="61">
        <v>76.331999999999994</v>
      </c>
      <c r="F60" s="36">
        <f t="shared" si="0"/>
        <v>7633.1999999999989</v>
      </c>
      <c r="G60" s="24"/>
      <c r="H60" s="24"/>
      <c r="I60" s="9"/>
      <c r="J60" s="9"/>
    </row>
    <row r="61" spans="1:11" ht="63">
      <c r="A61" s="9">
        <v>49</v>
      </c>
      <c r="B61" s="53" t="s">
        <v>43</v>
      </c>
      <c r="C61" s="14"/>
      <c r="D61" s="34">
        <v>50</v>
      </c>
      <c r="E61" s="61">
        <v>76.331999999999994</v>
      </c>
      <c r="F61" s="36">
        <f t="shared" si="0"/>
        <v>3816.5999999999995</v>
      </c>
      <c r="G61" s="24"/>
      <c r="H61" s="24"/>
      <c r="I61" s="9"/>
      <c r="J61" s="9"/>
    </row>
    <row r="62" spans="1:11" ht="63">
      <c r="A62" s="9">
        <v>50</v>
      </c>
      <c r="B62" s="53" t="s">
        <v>45</v>
      </c>
      <c r="C62" s="14"/>
      <c r="D62" s="34">
        <v>50</v>
      </c>
      <c r="E62" s="61">
        <v>76.331999999999994</v>
      </c>
      <c r="F62" s="46">
        <f t="shared" si="0"/>
        <v>3816.5999999999995</v>
      </c>
      <c r="G62" s="32"/>
      <c r="H62" s="32"/>
      <c r="I62" s="9"/>
      <c r="J62" s="9"/>
    </row>
    <row r="63" spans="1:11" ht="63">
      <c r="A63" s="9">
        <v>51</v>
      </c>
      <c r="B63" s="53" t="s">
        <v>43</v>
      </c>
      <c r="C63" s="14"/>
      <c r="D63" s="34">
        <v>100</v>
      </c>
      <c r="E63" s="61">
        <v>76.331999999999994</v>
      </c>
      <c r="F63" s="36">
        <f t="shared" si="0"/>
        <v>7633.1999999999989</v>
      </c>
      <c r="G63" s="24"/>
      <c r="H63" s="24"/>
      <c r="I63" s="9"/>
      <c r="J63" s="9"/>
    </row>
    <row r="64" spans="1:11" ht="63">
      <c r="A64" s="9">
        <v>52</v>
      </c>
      <c r="B64" s="53" t="s">
        <v>44</v>
      </c>
      <c r="C64" s="14"/>
      <c r="D64" s="34">
        <v>100</v>
      </c>
      <c r="E64" s="61">
        <v>76.331999999999994</v>
      </c>
      <c r="F64" s="36">
        <f t="shared" si="0"/>
        <v>7633.1999999999989</v>
      </c>
      <c r="G64" s="24"/>
      <c r="H64" s="24"/>
      <c r="I64" s="27"/>
      <c r="J64" s="9"/>
    </row>
    <row r="65" spans="1:10" ht="32.25" customHeight="1">
      <c r="A65" s="9">
        <v>53</v>
      </c>
      <c r="B65" s="53" t="s">
        <v>46</v>
      </c>
      <c r="C65" s="14"/>
      <c r="D65" s="34">
        <v>50</v>
      </c>
      <c r="E65" s="61">
        <v>189.9</v>
      </c>
      <c r="F65" s="36">
        <f t="shared" si="0"/>
        <v>9495</v>
      </c>
      <c r="G65" s="24"/>
      <c r="H65" s="24"/>
      <c r="I65" s="27"/>
      <c r="J65" s="9"/>
    </row>
    <row r="66" spans="1:10" ht="78.75">
      <c r="A66" s="9">
        <v>54</v>
      </c>
      <c r="B66" s="53" t="s">
        <v>46</v>
      </c>
      <c r="C66" s="14"/>
      <c r="D66" s="34">
        <v>50</v>
      </c>
      <c r="E66" s="61">
        <v>120.672</v>
      </c>
      <c r="F66" s="36">
        <f t="shared" si="0"/>
        <v>6033.5999999999995</v>
      </c>
      <c r="G66" s="24"/>
      <c r="H66" s="24"/>
      <c r="I66" s="27"/>
      <c r="J66" s="9"/>
    </row>
    <row r="67" spans="1:10" ht="31.5">
      <c r="A67" s="9">
        <v>55</v>
      </c>
      <c r="B67" s="53" t="s">
        <v>47</v>
      </c>
      <c r="C67" s="14"/>
      <c r="D67" s="62">
        <v>100</v>
      </c>
      <c r="E67" s="61">
        <v>86.867999999999995</v>
      </c>
      <c r="F67" s="36">
        <f t="shared" si="0"/>
        <v>8686.7999999999993</v>
      </c>
      <c r="G67" s="24"/>
      <c r="H67" s="24"/>
      <c r="I67" s="27"/>
      <c r="J67" s="9"/>
    </row>
    <row r="68" spans="1:10" ht="18.75">
      <c r="A68" s="9"/>
      <c r="B68" s="29" t="s">
        <v>15</v>
      </c>
      <c r="C68" s="14"/>
      <c r="D68" s="19"/>
      <c r="E68" s="20"/>
      <c r="F68" s="47">
        <f>SUM(F13:F67)</f>
        <v>1053806.7599999993</v>
      </c>
      <c r="G68" s="23"/>
      <c r="H68" s="24"/>
      <c r="I68" s="10"/>
      <c r="J68" s="10"/>
    </row>
    <row r="69" spans="1:10" ht="18.75">
      <c r="A69" s="37"/>
      <c r="B69" s="38"/>
      <c r="C69" s="39"/>
      <c r="D69" s="40"/>
      <c r="E69" s="41"/>
      <c r="F69" s="48"/>
      <c r="G69" s="42"/>
      <c r="H69" s="42"/>
      <c r="I69" s="43"/>
      <c r="J69" s="43"/>
    </row>
    <row r="70" spans="1:10">
      <c r="A70" s="37"/>
      <c r="B70" s="68" t="s">
        <v>62</v>
      </c>
      <c r="C70" s="69"/>
      <c r="D70" s="68"/>
      <c r="E70" s="68"/>
      <c r="F70" s="68"/>
      <c r="G70" s="68"/>
      <c r="H70" s="68"/>
      <c r="I70" s="43"/>
      <c r="J70" s="43"/>
    </row>
    <row r="71" spans="1:10">
      <c r="A71" s="37"/>
      <c r="B71" s="68" t="s">
        <v>61</v>
      </c>
      <c r="C71" s="69"/>
      <c r="D71" s="68"/>
      <c r="E71" s="68"/>
      <c r="F71" s="68"/>
      <c r="G71" s="68"/>
      <c r="H71" s="68"/>
      <c r="I71" s="43"/>
      <c r="J71" s="43"/>
    </row>
    <row r="72" spans="1:10" ht="18.75">
      <c r="A72" s="37"/>
      <c r="B72" s="38"/>
      <c r="C72" s="39"/>
      <c r="D72" s="40"/>
      <c r="E72" s="41"/>
      <c r="F72" s="48"/>
      <c r="G72" s="42"/>
      <c r="H72" s="42"/>
      <c r="I72" s="43"/>
      <c r="J72" s="43"/>
    </row>
    <row r="73" spans="1:10" ht="18.75">
      <c r="A73" s="37"/>
      <c r="B73" s="38"/>
      <c r="C73" s="39"/>
      <c r="D73" s="40"/>
      <c r="E73" s="41"/>
      <c r="F73" s="48"/>
      <c r="G73" s="42"/>
      <c r="H73" s="42"/>
      <c r="I73" s="43"/>
      <c r="J73" s="43"/>
    </row>
    <row r="74" spans="1:10">
      <c r="B74" s="1"/>
      <c r="C74" s="3"/>
      <c r="D74" s="26"/>
      <c r="E74" s="26"/>
      <c r="F74" s="44"/>
      <c r="G74" s="21"/>
      <c r="H74" s="21"/>
    </row>
    <row r="75" spans="1:10">
      <c r="B75" s="65"/>
      <c r="C75" s="65"/>
      <c r="D75" s="65"/>
      <c r="E75" s="65"/>
      <c r="F75" s="65"/>
      <c r="G75" s="21"/>
      <c r="H75" s="21"/>
    </row>
    <row r="76" spans="1:10">
      <c r="B76" s="65" t="s">
        <v>10</v>
      </c>
      <c r="C76" s="65"/>
      <c r="D76" s="65"/>
      <c r="E76" s="65"/>
      <c r="F76" s="65"/>
      <c r="G76" s="21"/>
      <c r="H76" s="21"/>
    </row>
    <row r="77" spans="1:10">
      <c r="B77" s="65" t="s">
        <v>14</v>
      </c>
      <c r="C77" s="65"/>
      <c r="D77" s="65"/>
      <c r="E77" s="65"/>
      <c r="F77" s="65"/>
      <c r="G77" s="21"/>
      <c r="H77" s="21"/>
    </row>
    <row r="78" spans="1:10">
      <c r="B78" s="65" t="s">
        <v>7</v>
      </c>
      <c r="C78" s="65"/>
      <c r="D78" s="65"/>
      <c r="E78" s="65"/>
      <c r="F78" s="65"/>
      <c r="G78" s="21"/>
      <c r="H78" s="21"/>
    </row>
    <row r="79" spans="1:10">
      <c r="B79" s="4"/>
    </row>
  </sheetData>
  <autoFilter ref="A12:J68">
    <filterColumn colId="6"/>
    <filterColumn colId="7"/>
    <filterColumn colId="8"/>
    <filterColumn colId="9"/>
  </autoFilter>
  <mergeCells count="16">
    <mergeCell ref="B75:F75"/>
    <mergeCell ref="B76:F76"/>
    <mergeCell ref="B78:F78"/>
    <mergeCell ref="A7:J7"/>
    <mergeCell ref="A8:J8"/>
    <mergeCell ref="A9:J9"/>
    <mergeCell ref="A10:J10"/>
    <mergeCell ref="A11:J11"/>
    <mergeCell ref="B77:F77"/>
    <mergeCell ref="B70:H70"/>
    <mergeCell ref="B71:H71"/>
    <mergeCell ref="A4:J4"/>
    <mergeCell ref="A5:J5"/>
    <mergeCell ref="B1:J1"/>
    <mergeCell ref="B2:J2"/>
    <mergeCell ref="A6:J6"/>
  </mergeCells>
  <pageMargins left="0.70866141732283472" right="0.70866141732283472" top="0.74803149606299213" bottom="0.74803149606299213" header="0.31496062992125984" footer="0.31496062992125984"/>
  <pageSetup paperSize="9" scale="44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2019-06-06T09:26:59Z</cp:lastPrinted>
  <dcterms:created xsi:type="dcterms:W3CDTF">2017-02-08T03:09:42Z</dcterms:created>
  <dcterms:modified xsi:type="dcterms:W3CDTF">2019-06-18T04:15:15Z</dcterms:modified>
</cp:coreProperties>
</file>