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75" yWindow="-105" windowWidth="15045" windowHeight="12180"/>
  </bookViews>
  <sheets>
    <sheet name="гос заявка" sheetId="6" r:id="rId1"/>
    <sheet name="Лист2" sheetId="7" r:id="rId2"/>
    <sheet name="Лист1" sheetId="8" r:id="rId3"/>
  </sheets>
  <definedNames>
    <definedName name="_xlnm._FilterDatabase" localSheetId="0" hidden="1">'гос заявка'!$A$13:$L$105</definedName>
  </definedNames>
  <calcPr calcId="124519"/>
</workbook>
</file>

<file path=xl/calcChain.xml><?xml version="1.0" encoding="utf-8"?>
<calcChain xmlns="http://schemas.openxmlformats.org/spreadsheetml/2006/main">
  <c r="G105" i="6"/>
  <c r="H105" l="1"/>
  <c r="I105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4"/>
  <c r="F105" l="1"/>
  <c r="E1" i="7" l="1"/>
  <c r="E3"/>
  <c r="E2"/>
  <c r="E4" s="1"/>
</calcChain>
</file>

<file path=xl/sharedStrings.xml><?xml version="1.0" encoding="utf-8"?>
<sst xmlns="http://schemas.openxmlformats.org/spreadsheetml/2006/main" count="264" uniqueCount="188">
  <si>
    <t>Наименование закупаемых товаров</t>
  </si>
  <si>
    <t>Объем закупа</t>
  </si>
  <si>
    <t>Планируемая цена</t>
  </si>
  <si>
    <t xml:space="preserve">Сумма </t>
  </si>
  <si>
    <t xml:space="preserve">Биохимическая контрольная сыворотка уровень I. BIOCHEMISTRY CONTROL SERUM Level  I  5x5 мл  из комплекта анализатор биохимический автоматический ВА400 произвольного доступа t  +2 +8 С , BioSystems S.A., ИСПАНИЯ </t>
  </si>
  <si>
    <t xml:space="preserve">иохимическая контрольная сыворотка уровень II, BIOCHEMISTRY CONTROL SERUM LEVEL II 5x5 мл, из комплекта Анализатор биохимический автоматический ВА 400 произвольного доступа  t  +2 +8 С, BioSystems S.A., ИСПАНИЯ </t>
  </si>
  <si>
    <t xml:space="preserve">Биохимический калибратор, BIOCHEMISTRY CALIBRATOR из комплекта Анализатор биохимический А15 произвольного доступа 5x5мл, t  +2 +8С , BioSystems S.A., ИСПАНИЯ </t>
  </si>
  <si>
    <t>Итого</t>
  </si>
  <si>
    <t>Место заседания: пос.Топар ул.Гиппократа 1</t>
  </si>
  <si>
    <t xml:space="preserve">Победитель </t>
  </si>
  <si>
    <t xml:space="preserve">Способ закупа </t>
  </si>
  <si>
    <t xml:space="preserve">один источник </t>
  </si>
  <si>
    <t>Протокол № 28</t>
  </si>
  <si>
    <t xml:space="preserve">от  23.10.2018 </t>
  </si>
  <si>
    <t>Дата и время: 23.10.2018 15-00 часов</t>
  </si>
  <si>
    <t xml:space="preserve"> 23 октября 2018 года  в 15-00 часов произвели процедуру рассмотрения заявок</t>
  </si>
  <si>
    <t>Дюсеновой С.Б. -провизора,</t>
  </si>
  <si>
    <t xml:space="preserve">ТОО "Альянс" </t>
  </si>
  <si>
    <t>ТОО "ПК "Аврора"</t>
  </si>
  <si>
    <t>Председатель комиссии _________________________________________Диденко А.П.</t>
  </si>
  <si>
    <t>Секретарь комиссии:  __________________________________________Екимова Л.В.</t>
  </si>
  <si>
    <t>Платифиллина гидротартрат</t>
  </si>
  <si>
    <t>Атропина сульфат</t>
  </si>
  <si>
    <t>Оральная регидратационная соль</t>
  </si>
  <si>
    <t>Тиамина гидрохлорид (Витамин В1)</t>
  </si>
  <si>
    <t>Натрия хлорид "Ацесоль"</t>
  </si>
  <si>
    <t>Дисоль</t>
  </si>
  <si>
    <t>Трамадол - М</t>
  </si>
  <si>
    <t>Нифедипин</t>
  </si>
  <si>
    <t>Гидрохлоротиазид</t>
  </si>
  <si>
    <t>Дигоксин</t>
  </si>
  <si>
    <t>Верапамил "Изоптин"</t>
  </si>
  <si>
    <t>Бетагистин</t>
  </si>
  <si>
    <t>Вазелиновое масло</t>
  </si>
  <si>
    <t>Вазелин</t>
  </si>
  <si>
    <t>Хлорамфеникол" Линимент синтомицина"</t>
  </si>
  <si>
    <t>Ацикловир Улкарил®</t>
  </si>
  <si>
    <t>Йод</t>
  </si>
  <si>
    <t>Перекись водорода</t>
  </si>
  <si>
    <t>Левоноргестрел и Этинилэстрадиол "Ригевидон®</t>
  </si>
  <si>
    <t>Парацетамол Эффералган"</t>
  </si>
  <si>
    <t>Парацетамол</t>
  </si>
  <si>
    <t>Перметрин "Педекс</t>
  </si>
  <si>
    <t>Оксиметазолин "Називин®</t>
  </si>
  <si>
    <t>Ацетилцистеин "АЦЦ® 200</t>
  </si>
  <si>
    <t>Ацетилцистеин "АЦЦ® 600</t>
  </si>
  <si>
    <t>Карбоцистеин "Мукосол</t>
  </si>
  <si>
    <t>Амброкcол "Амбро®</t>
  </si>
  <si>
    <t>Амброкcол "Лазолван</t>
  </si>
  <si>
    <t>Висмута трикалия дицитрат</t>
  </si>
  <si>
    <t>Уголь активированный</t>
  </si>
  <si>
    <t>Мезатон</t>
  </si>
  <si>
    <t>Аммиак</t>
  </si>
  <si>
    <t>Камфорный спирт</t>
  </si>
  <si>
    <t>Ацетилсалициловая кислота</t>
  </si>
  <si>
    <t xml:space="preserve">Вата медицинская кипная </t>
  </si>
  <si>
    <t>Вата нестерильная</t>
  </si>
  <si>
    <t>Лейкопластырь</t>
  </si>
  <si>
    <t>Бумага для ЭКГ</t>
  </si>
  <si>
    <t>Иглы   хирургические   режущие</t>
  </si>
  <si>
    <t>Иглы одноразовые для лапароцентеза</t>
  </si>
  <si>
    <t>Игла хирургическая</t>
  </si>
  <si>
    <t xml:space="preserve">Игла хирургическая </t>
  </si>
  <si>
    <t xml:space="preserve">Лезвие для скальпеля </t>
  </si>
  <si>
    <t>Ручка для скальпеля №3</t>
  </si>
  <si>
    <t>Ручка для скальпеля №4</t>
  </si>
  <si>
    <t xml:space="preserve">Термометры  </t>
  </si>
  <si>
    <t xml:space="preserve">Трубки    </t>
  </si>
  <si>
    <t xml:space="preserve">Соединения на основе хлора, брома, йода, гуанидинов, кислорода </t>
  </si>
  <si>
    <t>Соединение на основе четвертично-аммониевых соединений (ЧАС) (дидецил-метил-полиэтокси-аммоний-пропинат12%), 9,9% Бис (3-Амино-Пропил) Додециламин</t>
  </si>
  <si>
    <t xml:space="preserve">Индикатор   стерильности  </t>
  </si>
  <si>
    <t>Капрон  метрич. 2 (3/0)</t>
  </si>
  <si>
    <t xml:space="preserve">Капрон  метрич. 3 (2/0) </t>
  </si>
  <si>
    <t xml:space="preserve">Капрон метрич. 4 (1) </t>
  </si>
  <si>
    <t>Капрон  метрич. 5 (2)</t>
  </si>
  <si>
    <t>Капрон  метрич. 6 (3)</t>
  </si>
  <si>
    <t>Капрон  № 3   250м   стерильный</t>
  </si>
  <si>
    <t xml:space="preserve">Капрон  № 6        80  м стер.                                                                              </t>
  </si>
  <si>
    <t xml:space="preserve">Игла для спинальной анестезии и люмбальной пункции со срезом типа "Квинке" </t>
  </si>
  <si>
    <t xml:space="preserve">Катетер  Фолея  </t>
  </si>
  <si>
    <t>Коробки для безопасного уничтожения шприцев</t>
  </si>
  <si>
    <t xml:space="preserve">Эпидуральный набор малый </t>
  </si>
  <si>
    <t>Марля  медицинская  отбеленная в рулонах</t>
  </si>
  <si>
    <t>Пластиковые коробки (Емкость-контейнер)</t>
  </si>
  <si>
    <t xml:space="preserve">Кетгут         </t>
  </si>
  <si>
    <t>15</t>
  </si>
  <si>
    <t>2</t>
  </si>
  <si>
    <t>30</t>
  </si>
  <si>
    <t>№№</t>
  </si>
  <si>
    <t>Члены комиссии _______________________________________________ Смаилова Г.А.</t>
  </si>
  <si>
    <t xml:space="preserve">                                                            _______________________________ Дюсенова С.Б.</t>
  </si>
  <si>
    <r>
      <t>ТОО "Альянс", ТОО "Гелика" , ТОО "ПК "Аврора"</t>
    </r>
    <r>
      <rPr>
        <sz val="12"/>
        <color rgb="FFFF0000"/>
        <rFont val="Times New Roman"/>
        <family val="1"/>
        <charset val="204"/>
      </rPr>
      <t xml:space="preserve"> </t>
    </r>
  </si>
  <si>
    <t xml:space="preserve">ТОО" Гелика" </t>
  </si>
  <si>
    <t xml:space="preserve">Конкурсная комиссия в составе:  Председателя комиссии заместителя директора по амбулаторно-поликлинической и первично </t>
  </si>
  <si>
    <t>медико-социальной помощи населению Диденко А.П.,членов комиссии Смаиловой Г.А. - зам.директора по ОМР,</t>
  </si>
  <si>
    <r>
      <t>по мониторингу цен на участие в конкурсе по приобретению  ЛС и ИМН</t>
    </r>
    <r>
      <rPr>
        <sz val="12"/>
        <color rgb="FFFF0000"/>
        <rFont val="Times New Roman"/>
        <family val="1"/>
        <charset val="204"/>
      </rPr>
      <t xml:space="preserve"> .</t>
    </r>
    <r>
      <rPr>
        <sz val="12"/>
        <color theme="1"/>
        <rFont val="Times New Roman"/>
        <family val="1"/>
        <charset val="204"/>
      </rPr>
      <t xml:space="preserve">    Коммерческие предложения представили:</t>
    </r>
  </si>
  <si>
    <t>ОРС</t>
  </si>
  <si>
    <t xml:space="preserve">Декспантенол </t>
  </si>
  <si>
    <t>Ибупрофен</t>
  </si>
  <si>
    <t xml:space="preserve">Ксилометазолин </t>
  </si>
  <si>
    <t>10</t>
  </si>
  <si>
    <t>ценовые предложения</t>
  </si>
  <si>
    <r>
      <t xml:space="preserve">Заключить договор     с ТОО "Альянс"  по лотам 60,74 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способом ценовых предложений на сумму  225000,0</t>
    </r>
  </si>
  <si>
    <t>Заключить договор с ТОО "Гелика" по лотам 71,72,73 способом ценовых предложений на сумму  7388,60</t>
  </si>
  <si>
    <t>Заключить договор с ТОО "Гелика" по лотам 4,8,17,19,23,28,35,61,62,63,64,65,66,77,83,88 способом из одного источника на сумму  332 900,0</t>
  </si>
  <si>
    <t>раствор для инъекций 0,2% по 1 мл</t>
  </si>
  <si>
    <t>раствор для инъекций 1мг/мл</t>
  </si>
  <si>
    <t>порошок по 27,9 г</t>
  </si>
  <si>
    <t>порошок для приготовления раствора для приема внутрь</t>
  </si>
  <si>
    <t>раствор для инъекций 5%, 1мл</t>
  </si>
  <si>
    <t>раствор для инфузий 200 мл</t>
  </si>
  <si>
    <t>раствор для инъекций 5 % по 2 мл</t>
  </si>
  <si>
    <t>таблетки, покрытые оболочкой 20 мг</t>
  </si>
  <si>
    <t>таблетки 25 мг</t>
  </si>
  <si>
    <t>раствор для инъекций 0,25 мг/мл</t>
  </si>
  <si>
    <t>таблетки 0,25 мг</t>
  </si>
  <si>
    <t>таблетки 40 мг</t>
  </si>
  <si>
    <t>таблетки 8 мг</t>
  </si>
  <si>
    <t>масло для наружного применения</t>
  </si>
  <si>
    <t>мазь</t>
  </si>
  <si>
    <t>аэрозоль для наружного применения 58,5 г</t>
  </si>
  <si>
    <t>линимент 10% 25 г</t>
  </si>
  <si>
    <t>крем 5%</t>
  </si>
  <si>
    <t>раствор спиртовой 5% 20 мл</t>
  </si>
  <si>
    <t>раствор 3% 90 мл</t>
  </si>
  <si>
    <t>таблетки, покрытые оболочкой 0,03 мг/0,15 мг</t>
  </si>
  <si>
    <t>суспензия 100 мг/5 мл по 100 мл</t>
  </si>
  <si>
    <t>суппозитории ректальные 300 мг</t>
  </si>
  <si>
    <t>таблетки 500 мг</t>
  </si>
  <si>
    <t>раствор для наружного применения 0,5% по 60 мл</t>
  </si>
  <si>
    <t>капли назальные 0,01% по 5 мл</t>
  </si>
  <si>
    <t>капли назальные 0,1% по 10 мл</t>
  </si>
  <si>
    <t>порошок для приготовления раствора для приема внутрь 200 мг по 3 г</t>
  </si>
  <si>
    <t>таблетки шипучие 600 мг</t>
  </si>
  <si>
    <t>капсулы 375 мг</t>
  </si>
  <si>
    <t>раствор для приема внутрь и ингаляций 7,5 мг/мл во флаконе 40 мл</t>
  </si>
  <si>
    <t>раствор для приема внутрь и ингаляций во флаконе 15мг/2мл</t>
  </si>
  <si>
    <t>таблетки, покрытые пленочной оболочкой 120 мг</t>
  </si>
  <si>
    <t>капсулы 200мг</t>
  </si>
  <si>
    <t>раствор для инъекций 1% 1мл</t>
  </si>
  <si>
    <t>раствор для наружного применения 10% 10 мл</t>
  </si>
  <si>
    <t>раствор спиртовой 10% по 50 мл</t>
  </si>
  <si>
    <t>таблетка, 500 мг</t>
  </si>
  <si>
    <t>кг</t>
  </si>
  <si>
    <t>100гр</t>
  </si>
  <si>
    <t xml:space="preserve"> 2*300  см</t>
  </si>
  <si>
    <t xml:space="preserve"> 210*140*200</t>
  </si>
  <si>
    <t xml:space="preserve"> 4А1-0,6х30 мм</t>
  </si>
  <si>
    <t>3В1-1,1х50 мм</t>
  </si>
  <si>
    <t xml:space="preserve"> 4А1-1,0х45 мм</t>
  </si>
  <si>
    <t>4В1-1,0х45 мм</t>
  </si>
  <si>
    <t>№15 (упак.10 шт.)</t>
  </si>
  <si>
    <t>№22 (упак.10 шт.)</t>
  </si>
  <si>
    <t>ртутные</t>
  </si>
  <si>
    <t xml:space="preserve"> мед.  резиновая  дренажная 0,7 х 0,5 за   кг </t>
  </si>
  <si>
    <t xml:space="preserve"> полихлорвиниловые   d  8 мм   за  кг </t>
  </si>
  <si>
    <t xml:space="preserve"> силиконовая  дренажная  0,5 х 0,7  за кг</t>
  </si>
  <si>
    <t xml:space="preserve"> порошок  800,0 фасованный</t>
  </si>
  <si>
    <t xml:space="preserve">Жидкий концентрат 1 литр </t>
  </si>
  <si>
    <t xml:space="preserve"> на  180 градуса    № 500</t>
  </si>
  <si>
    <t xml:space="preserve"> в отрезках 20 м, крученая, стерил. однократного применения /на полимерной катушке/</t>
  </si>
  <si>
    <t>в отрезках 20 м, крученая, стерил.однократного применения /на полимерной катушке/</t>
  </si>
  <si>
    <t>№ 3        250м   стерильный</t>
  </si>
  <si>
    <t xml:space="preserve"> № 6        80  м стер.                                                                              </t>
  </si>
  <si>
    <t xml:space="preserve">G18, длина 75-88мм                            </t>
  </si>
  <si>
    <t xml:space="preserve">G20, длина 75-88мм                                             </t>
  </si>
  <si>
    <t xml:space="preserve"> №12</t>
  </si>
  <si>
    <t>№14</t>
  </si>
  <si>
    <t>№20</t>
  </si>
  <si>
    <t>№22</t>
  </si>
  <si>
    <t>Коробки для одноразового использования, водонепроницаемые, непрокалываемые, объемом  5 литров</t>
  </si>
  <si>
    <t>(игла Туохи G18, катетер с закрытым кончиком и 3 боковыми отверстиями  с направителем,  шприц "утраты сопротивления", адаптер "Снэп Лок"</t>
  </si>
  <si>
    <t xml:space="preserve"> плотность 30-33</t>
  </si>
  <si>
    <t>Емкость-контейнер для безопасной утилизации шприцев, игл и острого инструментария 5л</t>
  </si>
  <si>
    <t xml:space="preserve"> № 0 (метрический 4), длина нити 75 см с иглой колющей </t>
  </si>
  <si>
    <t xml:space="preserve"> № 0 (метрический 4), длина нити 150 см без иглы</t>
  </si>
  <si>
    <t xml:space="preserve"> № 1 (метрический 5), длина нити 75 см с иглой колющей </t>
  </si>
  <si>
    <t xml:space="preserve"> № 1 (метрический 5), длина нити 150 см без иглы</t>
  </si>
  <si>
    <t xml:space="preserve"> № 2 (метрический 6), длина нити 75 см с иглой колющей </t>
  </si>
  <si>
    <t xml:space="preserve"> № 2 (метрический 6), длина нити 150 см без иглы</t>
  </si>
  <si>
    <t xml:space="preserve"> № 3/0 (метрический 3), длина нити 75 см с иглой колющей </t>
  </si>
  <si>
    <t xml:space="preserve"> № 3/0 (метрический 3), длина нити 150 см без иглы</t>
  </si>
  <si>
    <t xml:space="preserve"> № 2/0 (метрический 3,5), длина нити 75 см с иглой колющей </t>
  </si>
  <si>
    <t xml:space="preserve"> № 2/0 (метрический 3,5), длина нити 150 см без иглы</t>
  </si>
  <si>
    <t xml:space="preserve"> № 4/0 (метрический 2), длина нити 75 см с иглой колющей </t>
  </si>
  <si>
    <t xml:space="preserve"> № 4/0 (метрический 2), длина нити 150 см без иглы</t>
  </si>
  <si>
    <t xml:space="preserve"> № 5/0 (метрический 1,5), длина нити 75 см с иглой колющей </t>
  </si>
  <si>
    <t>Форма выпуска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</si>
</sst>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>
      <alignment horizontal="center"/>
    </xf>
    <xf numFmtId="0" fontId="5" fillId="0" borderId="0">
      <alignment horizontal="center"/>
    </xf>
    <xf numFmtId="0" fontId="6" fillId="0" borderId="0"/>
    <xf numFmtId="0" fontId="5" fillId="0" borderId="0">
      <alignment horizontal="center"/>
    </xf>
  </cellStyleXfs>
  <cellXfs count="6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4" fillId="2" borderId="1" xfId="0" applyFont="1" applyFill="1" applyBorder="1" applyAlignment="1">
      <alignment vertical="top"/>
    </xf>
    <xf numFmtId="0" fontId="7" fillId="2" borderId="4" xfId="3" applyFont="1" applyFill="1" applyBorder="1" applyAlignment="1">
      <alignment vertical="top" wrapText="1"/>
    </xf>
    <xf numFmtId="2" fontId="8" fillId="2" borderId="2" xfId="3" applyNumberFormat="1" applyFont="1" applyFill="1" applyBorder="1" applyAlignment="1" applyProtection="1">
      <alignment horizontal="center" vertical="top" wrapText="1"/>
      <protection locked="0"/>
    </xf>
    <xf numFmtId="0" fontId="9" fillId="2" borderId="4" xfId="3" applyFont="1" applyFill="1" applyBorder="1" applyAlignment="1" applyProtection="1">
      <alignment horizontal="left" vertical="top" wrapText="1"/>
      <protection locked="0"/>
    </xf>
    <xf numFmtId="0" fontId="0" fillId="0" borderId="1" xfId="0" applyBorder="1" applyAlignment="1">
      <alignment vertical="top" wrapText="1"/>
    </xf>
    <xf numFmtId="2" fontId="2" fillId="2" borderId="2" xfId="0" applyNumberFormat="1" applyFont="1" applyFill="1" applyBorder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1" fillId="0" borderId="0" xfId="0" applyFont="1" applyAlignment="1">
      <alignment vertical="top"/>
    </xf>
    <xf numFmtId="0" fontId="2" fillId="2" borderId="4" xfId="3" applyFont="1" applyFill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/>
    <xf numFmtId="3" fontId="2" fillId="0" borderId="1" xfId="2" applyNumberFormat="1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left" vertical="center" wrapText="1"/>
    </xf>
    <xf numFmtId="3" fontId="8" fillId="0" borderId="1" xfId="4" applyNumberFormat="1" applyFont="1" applyFill="1" applyBorder="1" applyAlignment="1">
      <alignment horizontal="left" vertical="top" wrapText="1"/>
    </xf>
    <xf numFmtId="49" fontId="2" fillId="0" borderId="1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vertical="center" wrapText="1"/>
    </xf>
    <xf numFmtId="49" fontId="2" fillId="0" borderId="1" xfId="4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 wrapText="1"/>
    </xf>
    <xf numFmtId="2" fontId="8" fillId="0" borderId="2" xfId="4" applyNumberFormat="1" applyFont="1" applyFill="1" applyBorder="1" applyAlignment="1">
      <alignment horizontal="right" wrapText="1"/>
    </xf>
    <xf numFmtId="49" fontId="2" fillId="2" borderId="1" xfId="0" applyNumberFormat="1" applyFont="1" applyFill="1" applyBorder="1" applyAlignment="1">
      <alignment horizontal="right"/>
    </xf>
    <xf numFmtId="49" fontId="2" fillId="0" borderId="1" xfId="0" applyNumberFormat="1" applyFont="1" applyBorder="1" applyAlignment="1">
      <alignment horizontal="right"/>
    </xf>
    <xf numFmtId="49" fontId="8" fillId="0" borderId="2" xfId="4" applyNumberFormat="1" applyFont="1" applyFill="1" applyBorder="1" applyAlignment="1">
      <alignment horizontal="right" wrapText="1"/>
    </xf>
    <xf numFmtId="2" fontId="10" fillId="2" borderId="1" xfId="0" applyNumberFormat="1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49" fontId="8" fillId="0" borderId="1" xfId="4" applyNumberFormat="1" applyFont="1" applyFill="1" applyBorder="1" applyAlignment="1">
      <alignment horizontal="right" wrapText="1"/>
    </xf>
    <xf numFmtId="2" fontId="2" fillId="2" borderId="2" xfId="0" applyNumberFormat="1" applyFont="1" applyFill="1" applyBorder="1" applyAlignment="1">
      <alignment horizontal="right"/>
    </xf>
    <xf numFmtId="0" fontId="2" fillId="0" borderId="0" xfId="0" applyFont="1" applyAlignment="1">
      <alignment horizontal="right" wrapText="1"/>
    </xf>
    <xf numFmtId="49" fontId="2" fillId="0" borderId="1" xfId="2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right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right" wrapText="1"/>
    </xf>
    <xf numFmtId="0" fontId="2" fillId="0" borderId="3" xfId="0" applyFont="1" applyBorder="1" applyAlignment="1">
      <alignment wrapText="1"/>
    </xf>
    <xf numFmtId="0" fontId="1" fillId="0" borderId="6" xfId="0" applyFont="1" applyBorder="1" applyAlignment="1">
      <alignment horizontal="right" wrapText="1"/>
    </xf>
    <xf numFmtId="0" fontId="1" fillId="0" borderId="7" xfId="0" applyFont="1" applyBorder="1" applyAlignment="1">
      <alignment wrapText="1"/>
    </xf>
    <xf numFmtId="0" fontId="11" fillId="0" borderId="0" xfId="0" applyFont="1"/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right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left" wrapText="1"/>
    </xf>
    <xf numFmtId="0" fontId="1" fillId="0" borderId="9" xfId="0" applyFont="1" applyBorder="1" applyAlignment="1">
      <alignment horizontal="right" wrapText="1"/>
    </xf>
    <xf numFmtId="0" fontId="1" fillId="0" borderId="10" xfId="0" applyFont="1" applyBorder="1" applyAlignment="1">
      <alignment horizontal="right" wrapText="1"/>
    </xf>
    <xf numFmtId="0" fontId="2" fillId="0" borderId="4" xfId="0" applyFont="1" applyBorder="1" applyAlignment="1">
      <alignment wrapText="1"/>
    </xf>
    <xf numFmtId="0" fontId="8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3" borderId="4" xfId="0" applyFont="1" applyFill="1" applyBorder="1" applyAlignment="1">
      <alignment wrapText="1"/>
    </xf>
    <xf numFmtId="3" fontId="2" fillId="0" borderId="1" xfId="2" applyNumberFormat="1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vertical="center" wrapText="1"/>
    </xf>
    <xf numFmtId="3" fontId="8" fillId="0" borderId="1" xfId="4" applyNumberFormat="1" applyFont="1" applyFill="1" applyBorder="1" applyAlignment="1">
      <alignment vertical="top" wrapText="1"/>
    </xf>
    <xf numFmtId="0" fontId="2" fillId="0" borderId="1" xfId="0" applyFont="1" applyBorder="1" applyAlignment="1"/>
    <xf numFmtId="49" fontId="2" fillId="0" borderId="1" xfId="4" applyNumberFormat="1" applyFont="1" applyFill="1" applyBorder="1" applyAlignment="1">
      <alignment vertical="center" wrapText="1"/>
    </xf>
    <xf numFmtId="49" fontId="2" fillId="0" borderId="1" xfId="2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</cellXfs>
  <cellStyles count="5">
    <cellStyle name="Обычный" xfId="0" builtinId="0"/>
    <cellStyle name="Обычный 4" xfId="3"/>
    <cellStyle name="Обычный 5" xfId="1"/>
    <cellStyle name="Обычный_Лист1" xfId="4"/>
    <cellStyle name="Стиль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4"/>
  <sheetViews>
    <sheetView tabSelected="1" workbookViewId="0">
      <pane ySplit="12" topLeftCell="A13" activePane="bottomLeft" state="frozen"/>
      <selection pane="bottomLeft" activeCell="A5" sqref="A5:K5"/>
    </sheetView>
  </sheetViews>
  <sheetFormatPr defaultRowHeight="15.75"/>
  <cols>
    <col min="1" max="1" width="7" style="17" customWidth="1"/>
    <col min="2" max="3" width="38.28515625" style="11" customWidth="1"/>
    <col min="4" max="4" width="9.42578125" style="37" customWidth="1"/>
    <col min="5" max="5" width="10.7109375" style="37" customWidth="1"/>
    <col min="6" max="6" width="13.42578125" style="37" customWidth="1"/>
    <col min="7" max="7" width="11" style="37" customWidth="1"/>
    <col min="8" max="8" width="9.85546875" style="37" customWidth="1"/>
    <col min="9" max="9" width="11.85546875" style="37" customWidth="1"/>
    <col min="10" max="10" width="13.5703125" style="37" customWidth="1"/>
    <col min="11" max="11" width="10.85546875" style="11" customWidth="1"/>
    <col min="12" max="16384" width="9.140625" style="11"/>
  </cols>
  <sheetData>
    <row r="1" spans="1:11">
      <c r="A1" s="10"/>
      <c r="B1" s="57" t="s">
        <v>12</v>
      </c>
      <c r="C1" s="57"/>
      <c r="D1" s="57"/>
      <c r="E1" s="57"/>
      <c r="F1" s="57"/>
      <c r="G1" s="57"/>
      <c r="H1" s="57"/>
      <c r="I1" s="57"/>
      <c r="J1" s="57"/>
      <c r="K1" s="57"/>
    </row>
    <row r="2" spans="1:11">
      <c r="A2" s="10"/>
      <c r="B2" s="57" t="s">
        <v>13</v>
      </c>
      <c r="C2" s="57"/>
      <c r="D2" s="57"/>
      <c r="E2" s="57"/>
      <c r="F2" s="57"/>
      <c r="G2" s="57"/>
      <c r="H2" s="57"/>
      <c r="I2" s="57"/>
      <c r="J2" s="57"/>
      <c r="K2" s="57"/>
    </row>
    <row r="3" spans="1:11">
      <c r="A3" s="10"/>
      <c r="B3" s="9"/>
      <c r="C3" s="9"/>
      <c r="D3" s="26"/>
      <c r="E3" s="26"/>
      <c r="F3" s="26"/>
      <c r="G3" s="26"/>
      <c r="H3" s="26"/>
      <c r="I3" s="26"/>
      <c r="J3" s="26"/>
    </row>
    <row r="4" spans="1:11">
      <c r="A4" s="56" t="s">
        <v>8</v>
      </c>
      <c r="B4" s="56"/>
      <c r="C4" s="56"/>
      <c r="D4" s="56"/>
      <c r="E4" s="56"/>
      <c r="F4" s="56"/>
      <c r="G4" s="56"/>
      <c r="H4" s="56"/>
      <c r="I4" s="56"/>
      <c r="J4" s="56"/>
      <c r="K4" s="56"/>
    </row>
    <row r="5" spans="1:11">
      <c r="A5" s="56" t="s">
        <v>14</v>
      </c>
      <c r="B5" s="56"/>
      <c r="C5" s="56"/>
      <c r="D5" s="56"/>
      <c r="E5" s="56"/>
      <c r="F5" s="56"/>
      <c r="G5" s="56"/>
      <c r="H5" s="56"/>
      <c r="I5" s="56"/>
      <c r="J5" s="56"/>
      <c r="K5" s="56"/>
    </row>
    <row r="6" spans="1:11">
      <c r="A6" s="56" t="s">
        <v>93</v>
      </c>
      <c r="B6" s="56"/>
      <c r="C6" s="56"/>
      <c r="D6" s="56"/>
      <c r="E6" s="56"/>
      <c r="F6" s="56"/>
      <c r="G6" s="56"/>
      <c r="H6" s="56"/>
      <c r="I6" s="56"/>
      <c r="J6" s="56"/>
      <c r="K6" s="56"/>
    </row>
    <row r="7" spans="1:11">
      <c r="A7" s="56" t="s">
        <v>94</v>
      </c>
      <c r="B7" s="56"/>
      <c r="C7" s="56"/>
      <c r="D7" s="56"/>
      <c r="E7" s="56"/>
      <c r="F7" s="56"/>
      <c r="G7" s="56"/>
      <c r="H7" s="56"/>
      <c r="I7" s="56"/>
      <c r="J7" s="56"/>
      <c r="K7" s="56"/>
    </row>
    <row r="8" spans="1:11">
      <c r="A8" s="56" t="s">
        <v>16</v>
      </c>
      <c r="B8" s="56"/>
      <c r="C8" s="56"/>
      <c r="D8" s="56"/>
      <c r="E8" s="56"/>
      <c r="F8" s="56"/>
      <c r="G8" s="56"/>
      <c r="H8" s="56"/>
      <c r="I8" s="56"/>
      <c r="J8" s="56"/>
      <c r="K8" s="56"/>
    </row>
    <row r="9" spans="1:11">
      <c r="A9" s="56" t="s">
        <v>15</v>
      </c>
      <c r="B9" s="56"/>
      <c r="C9" s="56"/>
      <c r="D9" s="56"/>
      <c r="E9" s="56"/>
      <c r="F9" s="56"/>
      <c r="G9" s="56"/>
      <c r="H9" s="56"/>
      <c r="I9" s="56"/>
      <c r="J9" s="56"/>
      <c r="K9" s="56"/>
    </row>
    <row r="10" spans="1:11">
      <c r="A10" s="56" t="s">
        <v>95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</row>
    <row r="11" spans="1:11" ht="16.5" thickBot="1">
      <c r="A11" s="56" t="s">
        <v>91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</row>
    <row r="12" spans="1:11" ht="48" thickBot="1">
      <c r="A12" s="49" t="s">
        <v>88</v>
      </c>
      <c r="B12" s="50" t="s">
        <v>0</v>
      </c>
      <c r="C12" s="50" t="s">
        <v>187</v>
      </c>
      <c r="D12" s="51" t="s">
        <v>1</v>
      </c>
      <c r="E12" s="51" t="s">
        <v>2</v>
      </c>
      <c r="F12" s="51" t="s">
        <v>3</v>
      </c>
      <c r="G12" s="51" t="s">
        <v>17</v>
      </c>
      <c r="H12" s="51" t="s">
        <v>92</v>
      </c>
      <c r="I12" s="52" t="s">
        <v>18</v>
      </c>
      <c r="J12" s="43" t="s">
        <v>9</v>
      </c>
      <c r="K12" s="44" t="s">
        <v>10</v>
      </c>
    </row>
    <row r="13" spans="1:11">
      <c r="A13" s="46">
        <v>1</v>
      </c>
      <c r="B13" s="47">
        <v>2</v>
      </c>
      <c r="C13" s="47"/>
      <c r="D13" s="48">
        <v>3</v>
      </c>
      <c r="E13" s="48">
        <v>4</v>
      </c>
      <c r="F13" s="48">
        <v>5</v>
      </c>
      <c r="G13" s="48">
        <v>6</v>
      </c>
      <c r="H13" s="48">
        <v>7</v>
      </c>
      <c r="I13" s="48">
        <v>8</v>
      </c>
      <c r="J13" s="41">
        <v>9</v>
      </c>
      <c r="K13" s="42">
        <v>10</v>
      </c>
    </row>
    <row r="14" spans="1:11">
      <c r="A14" s="1">
        <v>1</v>
      </c>
      <c r="B14" s="18" t="s">
        <v>21</v>
      </c>
      <c r="C14" s="12" t="s">
        <v>105</v>
      </c>
      <c r="D14" s="25">
        <v>2000</v>
      </c>
      <c r="E14" s="25">
        <v>14.64</v>
      </c>
      <c r="F14" s="27">
        <f>E14*D14</f>
        <v>29280</v>
      </c>
      <c r="G14" s="27"/>
      <c r="H14" s="27"/>
      <c r="I14" s="27"/>
      <c r="J14" s="27"/>
      <c r="K14" s="53"/>
    </row>
    <row r="15" spans="1:11">
      <c r="A15" s="1">
        <v>2</v>
      </c>
      <c r="B15" s="18" t="s">
        <v>22</v>
      </c>
      <c r="C15" s="12" t="s">
        <v>106</v>
      </c>
      <c r="D15" s="25">
        <v>300</v>
      </c>
      <c r="E15" s="25">
        <v>14.45</v>
      </c>
      <c r="F15" s="27">
        <f t="shared" ref="F15:F78" si="0">E15*D15</f>
        <v>4335</v>
      </c>
      <c r="G15" s="27"/>
      <c r="H15" s="27"/>
      <c r="I15" s="27"/>
      <c r="J15" s="27"/>
      <c r="K15" s="53"/>
    </row>
    <row r="16" spans="1:11">
      <c r="A16" s="1">
        <v>3</v>
      </c>
      <c r="B16" s="19" t="s">
        <v>23</v>
      </c>
      <c r="C16" s="59" t="s">
        <v>107</v>
      </c>
      <c r="D16" s="25">
        <v>100</v>
      </c>
      <c r="E16" s="28">
        <v>60.6</v>
      </c>
      <c r="F16" s="27">
        <f t="shared" si="0"/>
        <v>6060</v>
      </c>
      <c r="G16" s="27"/>
      <c r="H16" s="27"/>
      <c r="I16" s="27"/>
      <c r="J16" s="27"/>
      <c r="K16" s="53"/>
    </row>
    <row r="17" spans="1:11" ht="31.5">
      <c r="A17" s="1">
        <v>4</v>
      </c>
      <c r="B17" s="20" t="s">
        <v>96</v>
      </c>
      <c r="C17" s="60" t="s">
        <v>108</v>
      </c>
      <c r="D17" s="25">
        <v>100</v>
      </c>
      <c r="E17" s="28">
        <v>172.14</v>
      </c>
      <c r="F17" s="27">
        <f t="shared" si="0"/>
        <v>17214</v>
      </c>
      <c r="G17" s="27"/>
      <c r="H17" s="27">
        <v>14600</v>
      </c>
      <c r="I17" s="27"/>
      <c r="J17" s="27" t="s">
        <v>92</v>
      </c>
      <c r="K17" s="53" t="s">
        <v>11</v>
      </c>
    </row>
    <row r="18" spans="1:11">
      <c r="A18" s="1">
        <v>5</v>
      </c>
      <c r="B18" s="19" t="s">
        <v>24</v>
      </c>
      <c r="C18" s="59" t="s">
        <v>109</v>
      </c>
      <c r="D18" s="25">
        <v>2000</v>
      </c>
      <c r="E18" s="28">
        <v>10.98</v>
      </c>
      <c r="F18" s="27">
        <f t="shared" si="0"/>
        <v>21960</v>
      </c>
      <c r="G18" s="27"/>
      <c r="H18" s="27"/>
      <c r="I18" s="27"/>
      <c r="J18" s="27"/>
      <c r="K18" s="53"/>
    </row>
    <row r="19" spans="1:11">
      <c r="A19" s="1">
        <v>6</v>
      </c>
      <c r="B19" s="21" t="s">
        <v>25</v>
      </c>
      <c r="C19" s="61" t="s">
        <v>110</v>
      </c>
      <c r="D19" s="25">
        <v>20</v>
      </c>
      <c r="E19" s="28">
        <v>116.84</v>
      </c>
      <c r="F19" s="27">
        <f t="shared" si="0"/>
        <v>2336.8000000000002</v>
      </c>
      <c r="G19" s="27"/>
      <c r="H19" s="27"/>
      <c r="I19" s="27"/>
      <c r="J19" s="27"/>
      <c r="K19" s="53"/>
    </row>
    <row r="20" spans="1:11">
      <c r="A20" s="1">
        <v>7</v>
      </c>
      <c r="B20" s="22" t="s">
        <v>26</v>
      </c>
      <c r="C20" s="23" t="s">
        <v>110</v>
      </c>
      <c r="D20" s="29">
        <v>20</v>
      </c>
      <c r="E20" s="30">
        <v>119.11</v>
      </c>
      <c r="F20" s="27">
        <f t="shared" si="0"/>
        <v>2382.1999999999998</v>
      </c>
      <c r="G20" s="27"/>
      <c r="H20" s="27"/>
      <c r="I20" s="27"/>
      <c r="J20" s="27"/>
      <c r="K20" s="53"/>
    </row>
    <row r="21" spans="1:11" ht="31.5">
      <c r="A21" s="1">
        <v>8</v>
      </c>
      <c r="B21" s="18" t="s">
        <v>27</v>
      </c>
      <c r="C21" s="12" t="s">
        <v>111</v>
      </c>
      <c r="D21" s="25">
        <v>450</v>
      </c>
      <c r="E21" s="25">
        <v>82</v>
      </c>
      <c r="F21" s="27">
        <f t="shared" si="0"/>
        <v>36900</v>
      </c>
      <c r="G21" s="27"/>
      <c r="H21" s="27">
        <v>36900</v>
      </c>
      <c r="I21" s="27"/>
      <c r="J21" s="27" t="s">
        <v>92</v>
      </c>
      <c r="K21" s="53" t="s">
        <v>11</v>
      </c>
    </row>
    <row r="22" spans="1:11">
      <c r="A22" s="1">
        <v>9</v>
      </c>
      <c r="B22" s="18" t="s">
        <v>28</v>
      </c>
      <c r="C22" s="12" t="s">
        <v>112</v>
      </c>
      <c r="D22" s="25">
        <v>1000</v>
      </c>
      <c r="E22" s="25">
        <v>12.19</v>
      </c>
      <c r="F22" s="27">
        <f t="shared" si="0"/>
        <v>12190</v>
      </c>
      <c r="G22" s="27"/>
      <c r="H22" s="27"/>
      <c r="I22" s="27"/>
      <c r="J22" s="27"/>
      <c r="K22" s="53"/>
    </row>
    <row r="23" spans="1:11">
      <c r="A23" s="1">
        <v>10</v>
      </c>
      <c r="B23" s="23" t="s">
        <v>29</v>
      </c>
      <c r="C23" s="23" t="s">
        <v>113</v>
      </c>
      <c r="D23" s="29">
        <v>200</v>
      </c>
      <c r="E23" s="30">
        <v>3.72</v>
      </c>
      <c r="F23" s="27">
        <f t="shared" si="0"/>
        <v>744</v>
      </c>
      <c r="G23" s="27"/>
      <c r="H23" s="27"/>
      <c r="I23" s="27"/>
      <c r="J23" s="27"/>
      <c r="K23" s="53"/>
    </row>
    <row r="24" spans="1:11" s="14" customFormat="1">
      <c r="A24" s="1">
        <v>11</v>
      </c>
      <c r="B24" s="21" t="s">
        <v>30</v>
      </c>
      <c r="C24" s="61" t="s">
        <v>114</v>
      </c>
      <c r="D24" s="25">
        <v>100</v>
      </c>
      <c r="E24" s="28">
        <v>24.4</v>
      </c>
      <c r="F24" s="27">
        <f t="shared" si="0"/>
        <v>2440</v>
      </c>
      <c r="G24" s="32"/>
      <c r="H24" s="33"/>
      <c r="I24" s="34"/>
      <c r="J24" s="25"/>
      <c r="K24" s="53"/>
    </row>
    <row r="25" spans="1:11">
      <c r="A25" s="1">
        <v>12</v>
      </c>
      <c r="B25" s="21" t="s">
        <v>30</v>
      </c>
      <c r="C25" s="61" t="s">
        <v>115</v>
      </c>
      <c r="D25" s="25">
        <v>100</v>
      </c>
      <c r="E25" s="28">
        <v>2.4700000000000002</v>
      </c>
      <c r="F25" s="27">
        <f t="shared" si="0"/>
        <v>247.00000000000003</v>
      </c>
      <c r="G25" s="27"/>
      <c r="H25" s="27"/>
      <c r="I25" s="27"/>
      <c r="J25" s="27"/>
      <c r="K25" s="53"/>
    </row>
    <row r="26" spans="1:11">
      <c r="A26" s="1">
        <v>13</v>
      </c>
      <c r="B26" s="21" t="s">
        <v>31</v>
      </c>
      <c r="C26" s="61" t="s">
        <v>116</v>
      </c>
      <c r="D26" s="25">
        <v>100</v>
      </c>
      <c r="E26" s="28">
        <v>9.2100000000000009</v>
      </c>
      <c r="F26" s="27">
        <f t="shared" si="0"/>
        <v>921.00000000000011</v>
      </c>
      <c r="G26" s="27"/>
      <c r="H26" s="27"/>
      <c r="I26" s="27"/>
      <c r="J26" s="27"/>
      <c r="K26" s="53"/>
    </row>
    <row r="27" spans="1:11">
      <c r="A27" s="1">
        <v>14</v>
      </c>
      <c r="B27" s="23" t="s">
        <v>32</v>
      </c>
      <c r="C27" s="23" t="s">
        <v>117</v>
      </c>
      <c r="D27" s="26">
        <v>800</v>
      </c>
      <c r="E27" s="30">
        <v>35.950000000000003</v>
      </c>
      <c r="F27" s="27">
        <f t="shared" si="0"/>
        <v>28760.000000000004</v>
      </c>
      <c r="G27" s="27"/>
      <c r="H27" s="27"/>
      <c r="I27" s="27"/>
      <c r="J27" s="27"/>
      <c r="K27" s="53"/>
    </row>
    <row r="28" spans="1:11">
      <c r="A28" s="1">
        <v>15</v>
      </c>
      <c r="B28" s="18" t="s">
        <v>33</v>
      </c>
      <c r="C28" s="12" t="s">
        <v>118</v>
      </c>
      <c r="D28" s="25">
        <v>60</v>
      </c>
      <c r="E28" s="25">
        <v>52.9</v>
      </c>
      <c r="F28" s="27">
        <f t="shared" si="0"/>
        <v>3174</v>
      </c>
      <c r="G28" s="27"/>
      <c r="H28" s="27"/>
      <c r="I28" s="27"/>
      <c r="J28" s="27"/>
      <c r="K28" s="53"/>
    </row>
    <row r="29" spans="1:11">
      <c r="A29" s="1">
        <v>16</v>
      </c>
      <c r="B29" s="18" t="s">
        <v>34</v>
      </c>
      <c r="C29" s="12" t="s">
        <v>119</v>
      </c>
      <c r="D29" s="25">
        <v>30</v>
      </c>
      <c r="E29" s="25">
        <v>51.98</v>
      </c>
      <c r="F29" s="27">
        <f t="shared" si="0"/>
        <v>1559.3999999999999</v>
      </c>
      <c r="G29" s="27"/>
      <c r="H29" s="27"/>
      <c r="I29" s="27"/>
      <c r="J29" s="27"/>
      <c r="K29" s="53"/>
    </row>
    <row r="30" spans="1:11" ht="31.5">
      <c r="A30" s="1">
        <v>17</v>
      </c>
      <c r="B30" s="18" t="s">
        <v>97</v>
      </c>
      <c r="C30" s="12" t="s">
        <v>120</v>
      </c>
      <c r="D30" s="25">
        <v>20</v>
      </c>
      <c r="E30" s="25">
        <v>744.09</v>
      </c>
      <c r="F30" s="27">
        <f t="shared" si="0"/>
        <v>14881.800000000001</v>
      </c>
      <c r="G30" s="27"/>
      <c r="H30" s="27">
        <v>14880</v>
      </c>
      <c r="I30" s="27"/>
      <c r="J30" s="27" t="s">
        <v>92</v>
      </c>
      <c r="K30" s="53" t="s">
        <v>11</v>
      </c>
    </row>
    <row r="31" spans="1:11">
      <c r="A31" s="1">
        <v>18</v>
      </c>
      <c r="B31" s="18" t="s">
        <v>35</v>
      </c>
      <c r="C31" s="12" t="s">
        <v>121</v>
      </c>
      <c r="D31" s="25">
        <v>5</v>
      </c>
      <c r="E31" s="25">
        <v>174.14</v>
      </c>
      <c r="F31" s="27">
        <f t="shared" si="0"/>
        <v>870.69999999999993</v>
      </c>
      <c r="G31" s="27"/>
      <c r="H31" s="27"/>
      <c r="I31" s="27"/>
      <c r="J31" s="27"/>
      <c r="K31" s="53"/>
    </row>
    <row r="32" spans="1:11" ht="31.5">
      <c r="A32" s="1">
        <v>19</v>
      </c>
      <c r="B32" s="18" t="s">
        <v>36</v>
      </c>
      <c r="C32" s="12" t="s">
        <v>122</v>
      </c>
      <c r="D32" s="25">
        <v>5</v>
      </c>
      <c r="E32" s="25">
        <v>145.28</v>
      </c>
      <c r="F32" s="27">
        <f t="shared" si="0"/>
        <v>726.4</v>
      </c>
      <c r="G32" s="27"/>
      <c r="H32" s="27">
        <v>725</v>
      </c>
      <c r="I32" s="27"/>
      <c r="J32" s="27" t="s">
        <v>92</v>
      </c>
      <c r="K32" s="53" t="s">
        <v>11</v>
      </c>
    </row>
    <row r="33" spans="1:11">
      <c r="A33" s="1">
        <v>20</v>
      </c>
      <c r="B33" s="18" t="s">
        <v>37</v>
      </c>
      <c r="C33" s="12" t="s">
        <v>123</v>
      </c>
      <c r="D33" s="25">
        <v>200</v>
      </c>
      <c r="E33" s="25">
        <v>70.349999999999994</v>
      </c>
      <c r="F33" s="27">
        <f t="shared" si="0"/>
        <v>14069.999999999998</v>
      </c>
      <c r="G33" s="27"/>
      <c r="H33" s="27"/>
      <c r="I33" s="27"/>
      <c r="J33" s="27"/>
      <c r="K33" s="53"/>
    </row>
    <row r="34" spans="1:11">
      <c r="A34" s="1">
        <v>21</v>
      </c>
      <c r="B34" s="18" t="s">
        <v>38</v>
      </c>
      <c r="C34" s="12" t="s">
        <v>124</v>
      </c>
      <c r="D34" s="25">
        <v>300</v>
      </c>
      <c r="E34" s="25">
        <v>35.340000000000003</v>
      </c>
      <c r="F34" s="27">
        <f t="shared" si="0"/>
        <v>10602.000000000002</v>
      </c>
      <c r="G34" s="27"/>
      <c r="H34" s="27"/>
      <c r="I34" s="27"/>
      <c r="J34" s="27"/>
      <c r="K34" s="53"/>
    </row>
    <row r="35" spans="1:11" ht="31.5">
      <c r="A35" s="1">
        <v>22</v>
      </c>
      <c r="B35" s="12" t="s">
        <v>39</v>
      </c>
      <c r="C35" s="12" t="s">
        <v>125</v>
      </c>
      <c r="D35" s="25">
        <v>105</v>
      </c>
      <c r="E35" s="25">
        <v>44.24</v>
      </c>
      <c r="F35" s="27">
        <f t="shared" si="0"/>
        <v>4645.2</v>
      </c>
      <c r="G35" s="27"/>
      <c r="H35" s="27"/>
      <c r="I35" s="27"/>
      <c r="J35" s="27"/>
      <c r="K35" s="53"/>
    </row>
    <row r="36" spans="1:11" ht="31.5">
      <c r="A36" s="1">
        <v>23</v>
      </c>
      <c r="B36" s="18" t="s">
        <v>98</v>
      </c>
      <c r="C36" s="12" t="s">
        <v>126</v>
      </c>
      <c r="D36" s="25">
        <v>10</v>
      </c>
      <c r="E36" s="25">
        <v>500.25</v>
      </c>
      <c r="F36" s="27">
        <f t="shared" si="0"/>
        <v>5002.5</v>
      </c>
      <c r="G36" s="27"/>
      <c r="H36" s="27">
        <v>5000</v>
      </c>
      <c r="I36" s="27"/>
      <c r="J36" s="27" t="s">
        <v>92</v>
      </c>
      <c r="K36" s="53" t="s">
        <v>11</v>
      </c>
    </row>
    <row r="37" spans="1:11">
      <c r="A37" s="1">
        <v>24</v>
      </c>
      <c r="B37" s="18" t="s">
        <v>40</v>
      </c>
      <c r="C37" s="12" t="s">
        <v>127</v>
      </c>
      <c r="D37" s="25">
        <v>100</v>
      </c>
      <c r="E37" s="25">
        <v>42.46</v>
      </c>
      <c r="F37" s="27">
        <f t="shared" si="0"/>
        <v>4246</v>
      </c>
      <c r="G37" s="27"/>
      <c r="H37" s="27"/>
      <c r="I37" s="27"/>
      <c r="J37" s="27"/>
      <c r="K37" s="53"/>
    </row>
    <row r="38" spans="1:11">
      <c r="A38" s="1">
        <v>25</v>
      </c>
      <c r="B38" s="18" t="s">
        <v>41</v>
      </c>
      <c r="C38" s="12" t="s">
        <v>128</v>
      </c>
      <c r="D38" s="25">
        <v>2000</v>
      </c>
      <c r="E38" s="25">
        <v>2.1</v>
      </c>
      <c r="F38" s="27">
        <f t="shared" si="0"/>
        <v>4200</v>
      </c>
      <c r="G38" s="27"/>
      <c r="H38" s="27"/>
      <c r="I38" s="27"/>
      <c r="J38" s="27"/>
      <c r="K38" s="53"/>
    </row>
    <row r="39" spans="1:11" ht="31.5">
      <c r="A39" s="1">
        <v>26</v>
      </c>
      <c r="B39" s="18" t="s">
        <v>42</v>
      </c>
      <c r="C39" s="12" t="s">
        <v>129</v>
      </c>
      <c r="D39" s="25">
        <v>5</v>
      </c>
      <c r="E39" s="25">
        <v>833.39</v>
      </c>
      <c r="F39" s="27">
        <f t="shared" si="0"/>
        <v>4166.95</v>
      </c>
      <c r="G39" s="27"/>
      <c r="H39" s="27"/>
      <c r="I39" s="27"/>
      <c r="J39" s="27"/>
      <c r="K39" s="53"/>
    </row>
    <row r="40" spans="1:11">
      <c r="A40" s="1">
        <v>27</v>
      </c>
      <c r="B40" s="18" t="s">
        <v>43</v>
      </c>
      <c r="C40" s="12" t="s">
        <v>130</v>
      </c>
      <c r="D40" s="25">
        <v>10</v>
      </c>
      <c r="E40" s="25">
        <v>168.55</v>
      </c>
      <c r="F40" s="27">
        <f t="shared" si="0"/>
        <v>1685.5</v>
      </c>
      <c r="G40" s="27"/>
      <c r="H40" s="27"/>
      <c r="I40" s="27"/>
      <c r="J40" s="27"/>
      <c r="K40" s="53"/>
    </row>
    <row r="41" spans="1:11" ht="31.5">
      <c r="A41" s="1">
        <v>28</v>
      </c>
      <c r="B41" s="18" t="s">
        <v>99</v>
      </c>
      <c r="C41" s="12" t="s">
        <v>131</v>
      </c>
      <c r="D41" s="25">
        <v>10</v>
      </c>
      <c r="E41" s="25">
        <v>225.65</v>
      </c>
      <c r="F41" s="27">
        <f t="shared" si="0"/>
        <v>2256.5</v>
      </c>
      <c r="G41" s="27"/>
      <c r="H41" s="27">
        <v>2250</v>
      </c>
      <c r="I41" s="27"/>
      <c r="J41" s="27" t="s">
        <v>92</v>
      </c>
      <c r="K41" s="53" t="s">
        <v>11</v>
      </c>
    </row>
    <row r="42" spans="1:11" ht="47.25">
      <c r="A42" s="1">
        <v>29</v>
      </c>
      <c r="B42" s="18" t="s">
        <v>44</v>
      </c>
      <c r="C42" s="12" t="s">
        <v>132</v>
      </c>
      <c r="D42" s="25">
        <v>200</v>
      </c>
      <c r="E42" s="25">
        <v>34.68</v>
      </c>
      <c r="F42" s="27">
        <f t="shared" si="0"/>
        <v>6936</v>
      </c>
      <c r="G42" s="27"/>
      <c r="H42" s="27"/>
      <c r="I42" s="27"/>
      <c r="J42" s="27"/>
      <c r="K42" s="53"/>
    </row>
    <row r="43" spans="1:11">
      <c r="A43" s="1">
        <v>30</v>
      </c>
      <c r="B43" s="18" t="s">
        <v>45</v>
      </c>
      <c r="C43" s="12" t="s">
        <v>133</v>
      </c>
      <c r="D43" s="25">
        <v>300</v>
      </c>
      <c r="E43" s="25">
        <v>77.349999999999994</v>
      </c>
      <c r="F43" s="27">
        <f t="shared" si="0"/>
        <v>23205</v>
      </c>
      <c r="G43" s="27"/>
      <c r="H43" s="27"/>
      <c r="I43" s="27"/>
      <c r="J43" s="27"/>
      <c r="K43" s="53"/>
    </row>
    <row r="44" spans="1:11">
      <c r="A44" s="1">
        <v>31</v>
      </c>
      <c r="B44" s="18" t="s">
        <v>46</v>
      </c>
      <c r="C44" s="12" t="s">
        <v>134</v>
      </c>
      <c r="D44" s="25">
        <v>2000</v>
      </c>
      <c r="E44" s="25">
        <v>29.46</v>
      </c>
      <c r="F44" s="27">
        <f t="shared" si="0"/>
        <v>58920</v>
      </c>
      <c r="G44" s="27"/>
      <c r="H44" s="27"/>
      <c r="I44" s="27"/>
      <c r="J44" s="27"/>
      <c r="K44" s="53"/>
    </row>
    <row r="45" spans="1:11" ht="47.25">
      <c r="A45" s="1">
        <v>32</v>
      </c>
      <c r="B45" s="18" t="s">
        <v>47</v>
      </c>
      <c r="C45" s="12" t="s">
        <v>135</v>
      </c>
      <c r="D45" s="25">
        <v>50</v>
      </c>
      <c r="E45" s="25">
        <v>363.05</v>
      </c>
      <c r="F45" s="27">
        <f t="shared" si="0"/>
        <v>18152.5</v>
      </c>
      <c r="G45" s="27"/>
      <c r="H45" s="27">
        <v>60000</v>
      </c>
      <c r="I45" s="27"/>
      <c r="J45" s="27"/>
      <c r="K45" s="58"/>
    </row>
    <row r="46" spans="1:11" ht="31.5">
      <c r="A46" s="1">
        <v>33</v>
      </c>
      <c r="B46" s="18" t="s">
        <v>48</v>
      </c>
      <c r="C46" s="12" t="s">
        <v>136</v>
      </c>
      <c r="D46" s="25">
        <v>50</v>
      </c>
      <c r="E46" s="25">
        <v>1361.17</v>
      </c>
      <c r="F46" s="27">
        <f t="shared" si="0"/>
        <v>68058.5</v>
      </c>
      <c r="G46" s="27"/>
      <c r="H46" s="27"/>
      <c r="I46" s="27"/>
      <c r="J46" s="27"/>
      <c r="K46" s="53"/>
    </row>
    <row r="47" spans="1:11" ht="31.5">
      <c r="A47" s="1">
        <v>34</v>
      </c>
      <c r="B47" s="18" t="s">
        <v>49</v>
      </c>
      <c r="C47" s="12" t="s">
        <v>137</v>
      </c>
      <c r="D47" s="25">
        <v>336</v>
      </c>
      <c r="E47" s="25">
        <v>31.66</v>
      </c>
      <c r="F47" s="27">
        <f t="shared" si="0"/>
        <v>10637.76</v>
      </c>
      <c r="G47" s="27"/>
      <c r="H47" s="27"/>
      <c r="I47" s="27"/>
      <c r="J47" s="27"/>
      <c r="K47" s="53"/>
    </row>
    <row r="48" spans="1:11" ht="31.5">
      <c r="A48" s="1">
        <v>35</v>
      </c>
      <c r="B48" s="18" t="s">
        <v>50</v>
      </c>
      <c r="C48" s="12" t="s">
        <v>138</v>
      </c>
      <c r="D48" s="25">
        <v>2000</v>
      </c>
      <c r="E48" s="25">
        <v>34.200000000000003</v>
      </c>
      <c r="F48" s="27">
        <f t="shared" si="0"/>
        <v>68400</v>
      </c>
      <c r="G48" s="27"/>
      <c r="H48" s="27">
        <v>5100</v>
      </c>
      <c r="I48" s="27"/>
      <c r="J48" s="27" t="s">
        <v>92</v>
      </c>
      <c r="K48" s="53" t="s">
        <v>11</v>
      </c>
    </row>
    <row r="49" spans="1:11">
      <c r="A49" s="1">
        <v>36</v>
      </c>
      <c r="B49" s="18" t="s">
        <v>26</v>
      </c>
      <c r="C49" s="12" t="s">
        <v>110</v>
      </c>
      <c r="D49" s="25">
        <v>20</v>
      </c>
      <c r="E49" s="25">
        <v>119.11</v>
      </c>
      <c r="F49" s="27">
        <f t="shared" si="0"/>
        <v>2382.1999999999998</v>
      </c>
      <c r="G49" s="27"/>
      <c r="H49" s="27"/>
      <c r="I49" s="27"/>
      <c r="J49" s="27"/>
      <c r="K49" s="53"/>
    </row>
    <row r="50" spans="1:11">
      <c r="A50" s="1">
        <v>37</v>
      </c>
      <c r="B50" s="18" t="s">
        <v>51</v>
      </c>
      <c r="C50" s="12" t="s">
        <v>139</v>
      </c>
      <c r="D50" s="25">
        <v>30</v>
      </c>
      <c r="E50" s="25">
        <v>38.47</v>
      </c>
      <c r="F50" s="27">
        <f t="shared" si="0"/>
        <v>1154.0999999999999</v>
      </c>
      <c r="G50" s="27"/>
      <c r="H50" s="27"/>
      <c r="I50" s="27"/>
      <c r="J50" s="27"/>
      <c r="K50" s="53"/>
    </row>
    <row r="51" spans="1:11" ht="31.5">
      <c r="A51" s="1">
        <v>38</v>
      </c>
      <c r="B51" s="18" t="s">
        <v>52</v>
      </c>
      <c r="C51" s="12" t="s">
        <v>140</v>
      </c>
      <c r="D51" s="25">
        <v>30</v>
      </c>
      <c r="E51" s="25">
        <v>26.97</v>
      </c>
      <c r="F51" s="27">
        <f t="shared" si="0"/>
        <v>809.09999999999991</v>
      </c>
      <c r="G51" s="27"/>
      <c r="H51" s="27"/>
      <c r="I51" s="27"/>
      <c r="J51" s="27"/>
      <c r="K51" s="53"/>
    </row>
    <row r="52" spans="1:11">
      <c r="A52" s="1">
        <v>39</v>
      </c>
      <c r="B52" s="18" t="s">
        <v>53</v>
      </c>
      <c r="C52" s="12" t="s">
        <v>141</v>
      </c>
      <c r="D52" s="25">
        <v>50</v>
      </c>
      <c r="E52" s="25">
        <v>69.09</v>
      </c>
      <c r="F52" s="27">
        <f t="shared" si="0"/>
        <v>3454.5</v>
      </c>
      <c r="G52" s="27"/>
      <c r="H52" s="27"/>
      <c r="I52" s="27"/>
      <c r="J52" s="27"/>
      <c r="K52" s="53"/>
    </row>
    <row r="53" spans="1:11">
      <c r="A53" s="1">
        <v>40</v>
      </c>
      <c r="B53" s="18" t="s">
        <v>54</v>
      </c>
      <c r="C53" s="12" t="s">
        <v>142</v>
      </c>
      <c r="D53" s="25">
        <v>2000</v>
      </c>
      <c r="E53" s="25">
        <v>1.97</v>
      </c>
      <c r="F53" s="27">
        <f t="shared" si="0"/>
        <v>3940</v>
      </c>
      <c r="G53" s="27"/>
      <c r="H53" s="27"/>
      <c r="I53" s="27"/>
      <c r="J53" s="27"/>
      <c r="K53" s="53"/>
    </row>
    <row r="54" spans="1:11">
      <c r="A54" s="1">
        <v>41</v>
      </c>
      <c r="B54" s="18" t="s">
        <v>55</v>
      </c>
      <c r="C54" s="12" t="s">
        <v>143</v>
      </c>
      <c r="D54" s="25">
        <v>40</v>
      </c>
      <c r="E54" s="25">
        <v>1768.18</v>
      </c>
      <c r="F54" s="27">
        <f t="shared" si="0"/>
        <v>70727.199999999997</v>
      </c>
      <c r="G54" s="27"/>
      <c r="H54" s="27"/>
      <c r="I54" s="27"/>
      <c r="J54" s="27"/>
      <c r="K54" s="53"/>
    </row>
    <row r="55" spans="1:11">
      <c r="A55" s="1">
        <v>42</v>
      </c>
      <c r="B55" s="18" t="s">
        <v>56</v>
      </c>
      <c r="C55" s="12" t="s">
        <v>144</v>
      </c>
      <c r="D55" s="25">
        <v>100</v>
      </c>
      <c r="E55" s="25">
        <v>159.43</v>
      </c>
      <c r="F55" s="27">
        <f t="shared" si="0"/>
        <v>15943</v>
      </c>
      <c r="G55" s="27"/>
      <c r="H55" s="27"/>
      <c r="I55" s="27"/>
      <c r="J55" s="27"/>
      <c r="K55" s="53"/>
    </row>
    <row r="56" spans="1:11">
      <c r="A56" s="1">
        <v>43</v>
      </c>
      <c r="B56" s="18" t="s">
        <v>57</v>
      </c>
      <c r="C56" s="12" t="s">
        <v>145</v>
      </c>
      <c r="D56" s="25">
        <v>200</v>
      </c>
      <c r="E56" s="25">
        <v>92.49</v>
      </c>
      <c r="F56" s="27">
        <f t="shared" si="0"/>
        <v>18498</v>
      </c>
      <c r="G56" s="27"/>
      <c r="H56" s="27"/>
      <c r="I56" s="27"/>
      <c r="J56" s="27"/>
      <c r="K56" s="53"/>
    </row>
    <row r="57" spans="1:11">
      <c r="A57" s="1">
        <v>44</v>
      </c>
      <c r="B57" s="18" t="s">
        <v>58</v>
      </c>
      <c r="C57" s="12" t="s">
        <v>146</v>
      </c>
      <c r="D57" s="25">
        <v>100</v>
      </c>
      <c r="E57" s="25">
        <v>803.72</v>
      </c>
      <c r="F57" s="27">
        <f t="shared" si="0"/>
        <v>80372</v>
      </c>
      <c r="G57" s="27"/>
      <c r="H57" s="27"/>
      <c r="I57" s="27"/>
      <c r="J57" s="27"/>
      <c r="K57" s="53"/>
    </row>
    <row r="58" spans="1:11">
      <c r="A58" s="1">
        <v>45</v>
      </c>
      <c r="B58" s="12" t="s">
        <v>59</v>
      </c>
      <c r="C58" s="18"/>
      <c r="D58" s="25">
        <v>20</v>
      </c>
      <c r="E58" s="25">
        <v>48.48</v>
      </c>
      <c r="F58" s="27">
        <f t="shared" si="0"/>
        <v>969.59999999999991</v>
      </c>
      <c r="G58" s="27"/>
      <c r="H58" s="27"/>
      <c r="I58" s="27"/>
      <c r="J58" s="27"/>
      <c r="K58" s="53"/>
    </row>
    <row r="59" spans="1:11" ht="31.5">
      <c r="A59" s="1">
        <v>46</v>
      </c>
      <c r="B59" s="13" t="s">
        <v>60</v>
      </c>
      <c r="C59" s="62"/>
      <c r="D59" s="25">
        <v>5</v>
      </c>
      <c r="E59" s="25">
        <v>156.41999999999999</v>
      </c>
      <c r="F59" s="27">
        <f t="shared" si="0"/>
        <v>782.09999999999991</v>
      </c>
      <c r="G59" s="27"/>
      <c r="H59" s="27"/>
      <c r="I59" s="27"/>
      <c r="J59" s="27"/>
      <c r="K59" s="53"/>
    </row>
    <row r="60" spans="1:11">
      <c r="A60" s="1">
        <v>47</v>
      </c>
      <c r="B60" s="18" t="s">
        <v>61</v>
      </c>
      <c r="C60" s="12" t="s">
        <v>147</v>
      </c>
      <c r="D60" s="25">
        <v>10</v>
      </c>
      <c r="E60" s="25">
        <v>92.74</v>
      </c>
      <c r="F60" s="27">
        <f t="shared" si="0"/>
        <v>927.4</v>
      </c>
      <c r="G60" s="27"/>
      <c r="H60" s="27"/>
      <c r="I60" s="27"/>
      <c r="J60" s="27"/>
      <c r="K60" s="53"/>
    </row>
    <row r="61" spans="1:11">
      <c r="A61" s="1">
        <v>48</v>
      </c>
      <c r="B61" s="18" t="s">
        <v>61</v>
      </c>
      <c r="C61" s="12" t="s">
        <v>148</v>
      </c>
      <c r="D61" s="25">
        <v>5</v>
      </c>
      <c r="E61" s="25">
        <v>142.19999999999999</v>
      </c>
      <c r="F61" s="27">
        <f t="shared" si="0"/>
        <v>711</v>
      </c>
      <c r="G61" s="27"/>
      <c r="H61" s="27"/>
      <c r="I61" s="27"/>
      <c r="J61" s="27"/>
      <c r="K61" s="53"/>
    </row>
    <row r="62" spans="1:11">
      <c r="A62" s="1">
        <v>49</v>
      </c>
      <c r="B62" s="18" t="s">
        <v>62</v>
      </c>
      <c r="C62" s="12" t="s">
        <v>149</v>
      </c>
      <c r="D62" s="25">
        <v>5</v>
      </c>
      <c r="E62" s="25">
        <v>92.74</v>
      </c>
      <c r="F62" s="27">
        <f t="shared" si="0"/>
        <v>463.7</v>
      </c>
      <c r="G62" s="27"/>
      <c r="H62" s="27"/>
      <c r="I62" s="27"/>
      <c r="J62" s="27"/>
      <c r="K62" s="53"/>
    </row>
    <row r="63" spans="1:11">
      <c r="A63" s="1">
        <v>50</v>
      </c>
      <c r="B63" s="18" t="s">
        <v>62</v>
      </c>
      <c r="C63" s="12" t="s">
        <v>150</v>
      </c>
      <c r="D63" s="25">
        <v>5</v>
      </c>
      <c r="E63" s="25">
        <v>129.83000000000001</v>
      </c>
      <c r="F63" s="27">
        <f t="shared" si="0"/>
        <v>649.15000000000009</v>
      </c>
      <c r="G63" s="27"/>
      <c r="H63" s="27"/>
      <c r="I63" s="27"/>
      <c r="J63" s="27"/>
      <c r="K63" s="53"/>
    </row>
    <row r="64" spans="1:11">
      <c r="A64" s="1">
        <v>51</v>
      </c>
      <c r="B64" s="18" t="s">
        <v>63</v>
      </c>
      <c r="C64" s="12" t="s">
        <v>151</v>
      </c>
      <c r="D64" s="25">
        <v>30</v>
      </c>
      <c r="E64" s="25">
        <v>309.12</v>
      </c>
      <c r="F64" s="27">
        <f t="shared" si="0"/>
        <v>9273.6</v>
      </c>
      <c r="G64" s="27"/>
      <c r="H64" s="27"/>
      <c r="I64" s="27"/>
      <c r="J64" s="27"/>
      <c r="K64" s="53"/>
    </row>
    <row r="65" spans="1:11">
      <c r="A65" s="1">
        <v>52</v>
      </c>
      <c r="B65" s="18" t="s">
        <v>63</v>
      </c>
      <c r="C65" s="12" t="s">
        <v>152</v>
      </c>
      <c r="D65" s="25">
        <v>30</v>
      </c>
      <c r="E65" s="25">
        <v>309.12</v>
      </c>
      <c r="F65" s="27">
        <f t="shared" si="0"/>
        <v>9273.6</v>
      </c>
      <c r="G65" s="27"/>
      <c r="H65" s="27"/>
      <c r="I65" s="27"/>
      <c r="J65" s="27"/>
      <c r="K65" s="53"/>
    </row>
    <row r="66" spans="1:11">
      <c r="A66" s="1">
        <v>53</v>
      </c>
      <c r="B66" s="18" t="s">
        <v>64</v>
      </c>
      <c r="C66" s="12"/>
      <c r="D66" s="25">
        <v>5</v>
      </c>
      <c r="E66" s="25">
        <v>299.23</v>
      </c>
      <c r="F66" s="27">
        <f t="shared" si="0"/>
        <v>1496.15</v>
      </c>
      <c r="G66" s="27"/>
      <c r="H66" s="27"/>
      <c r="I66" s="27"/>
      <c r="J66" s="27"/>
      <c r="K66" s="53"/>
    </row>
    <row r="67" spans="1:11">
      <c r="A67" s="1">
        <v>54</v>
      </c>
      <c r="B67" s="18" t="s">
        <v>65</v>
      </c>
      <c r="C67" s="12"/>
      <c r="D67" s="25">
        <v>5</v>
      </c>
      <c r="E67" s="25">
        <v>299.23</v>
      </c>
      <c r="F67" s="27">
        <f t="shared" si="0"/>
        <v>1496.15</v>
      </c>
      <c r="G67" s="27"/>
      <c r="H67" s="27"/>
      <c r="I67" s="27"/>
      <c r="J67" s="27"/>
      <c r="K67" s="53"/>
    </row>
    <row r="68" spans="1:11">
      <c r="A68" s="1">
        <v>55</v>
      </c>
      <c r="B68" s="18" t="s">
        <v>66</v>
      </c>
      <c r="C68" s="12" t="s">
        <v>153</v>
      </c>
      <c r="D68" s="25">
        <v>100</v>
      </c>
      <c r="E68" s="25">
        <v>88.41</v>
      </c>
      <c r="F68" s="27">
        <f t="shared" si="0"/>
        <v>8841</v>
      </c>
      <c r="G68" s="27"/>
      <c r="H68" s="27"/>
      <c r="I68" s="27"/>
      <c r="J68" s="27"/>
      <c r="K68" s="53"/>
    </row>
    <row r="69" spans="1:11" ht="31.5">
      <c r="A69" s="1">
        <v>56</v>
      </c>
      <c r="B69" s="18" t="s">
        <v>67</v>
      </c>
      <c r="C69" s="12" t="s">
        <v>154</v>
      </c>
      <c r="D69" s="25">
        <v>2</v>
      </c>
      <c r="E69" s="25">
        <v>1632.17</v>
      </c>
      <c r="F69" s="27">
        <f t="shared" si="0"/>
        <v>3264.34</v>
      </c>
      <c r="G69" s="27"/>
      <c r="H69" s="27"/>
      <c r="I69" s="27"/>
      <c r="J69" s="27"/>
      <c r="K69" s="53"/>
    </row>
    <row r="70" spans="1:11">
      <c r="A70" s="1">
        <v>57</v>
      </c>
      <c r="B70" s="18" t="s">
        <v>67</v>
      </c>
      <c r="C70" s="12" t="s">
        <v>155</v>
      </c>
      <c r="D70" s="25">
        <v>2</v>
      </c>
      <c r="E70" s="25">
        <v>8560</v>
      </c>
      <c r="F70" s="27">
        <f t="shared" si="0"/>
        <v>17120</v>
      </c>
      <c r="G70" s="27"/>
      <c r="H70" s="27"/>
      <c r="I70" s="27"/>
      <c r="J70" s="27"/>
      <c r="K70" s="53"/>
    </row>
    <row r="71" spans="1:11" ht="31.5">
      <c r="A71" s="1">
        <v>58</v>
      </c>
      <c r="B71" s="18" t="s">
        <v>67</v>
      </c>
      <c r="C71" s="12" t="s">
        <v>156</v>
      </c>
      <c r="D71" s="25">
        <v>1</v>
      </c>
      <c r="E71" s="25">
        <v>20402.12</v>
      </c>
      <c r="F71" s="27">
        <f t="shared" si="0"/>
        <v>20402.12</v>
      </c>
      <c r="G71" s="27"/>
      <c r="H71" s="27"/>
      <c r="I71" s="27"/>
      <c r="J71" s="27"/>
      <c r="K71" s="53"/>
    </row>
    <row r="72" spans="1:11" ht="47.25" customHeight="1">
      <c r="A72" s="1">
        <v>59</v>
      </c>
      <c r="B72" s="38" t="s">
        <v>68</v>
      </c>
      <c r="C72" s="64" t="s">
        <v>157</v>
      </c>
      <c r="D72" s="29">
        <v>20</v>
      </c>
      <c r="E72" s="39">
        <v>2404.29</v>
      </c>
      <c r="F72" s="27">
        <f t="shared" si="0"/>
        <v>48085.8</v>
      </c>
      <c r="G72" s="27"/>
      <c r="H72" s="27"/>
      <c r="I72" s="27"/>
      <c r="J72" s="27"/>
      <c r="K72" s="53"/>
    </row>
    <row r="73" spans="1:11" ht="78.75">
      <c r="A73" s="1">
        <v>60</v>
      </c>
      <c r="B73" s="24" t="s">
        <v>69</v>
      </c>
      <c r="C73" s="63" t="s">
        <v>158</v>
      </c>
      <c r="D73" s="29">
        <v>50</v>
      </c>
      <c r="E73" s="39">
        <v>5495.52</v>
      </c>
      <c r="F73" s="27">
        <f t="shared" si="0"/>
        <v>274776</v>
      </c>
      <c r="G73" s="27">
        <v>222500</v>
      </c>
      <c r="H73" s="27"/>
      <c r="I73" s="27">
        <v>233350</v>
      </c>
      <c r="J73" s="27" t="s">
        <v>17</v>
      </c>
      <c r="K73" s="53" t="s">
        <v>101</v>
      </c>
    </row>
    <row r="74" spans="1:11" ht="31.5">
      <c r="A74" s="1">
        <v>61</v>
      </c>
      <c r="B74" s="18" t="s">
        <v>70</v>
      </c>
      <c r="C74" s="12" t="s">
        <v>159</v>
      </c>
      <c r="D74" s="25">
        <v>10</v>
      </c>
      <c r="E74" s="25">
        <v>2225.69</v>
      </c>
      <c r="F74" s="27">
        <f t="shared" si="0"/>
        <v>22256.9</v>
      </c>
      <c r="G74" s="27"/>
      <c r="H74" s="27">
        <v>21600</v>
      </c>
      <c r="I74" s="27"/>
      <c r="J74" s="27" t="s">
        <v>92</v>
      </c>
      <c r="K74" s="53" t="s">
        <v>11</v>
      </c>
    </row>
    <row r="75" spans="1:11" ht="47.25">
      <c r="A75" s="1">
        <v>62</v>
      </c>
      <c r="B75" s="24" t="s">
        <v>71</v>
      </c>
      <c r="C75" s="63" t="s">
        <v>160</v>
      </c>
      <c r="D75" s="29" t="s">
        <v>85</v>
      </c>
      <c r="E75" s="31">
        <v>375.89</v>
      </c>
      <c r="F75" s="27">
        <f t="shared" si="0"/>
        <v>5638.3499999999995</v>
      </c>
      <c r="G75" s="27"/>
      <c r="H75" s="27">
        <v>5625</v>
      </c>
      <c r="I75" s="27"/>
      <c r="J75" s="27" t="s">
        <v>92</v>
      </c>
      <c r="K75" s="53" t="s">
        <v>11</v>
      </c>
    </row>
    <row r="76" spans="1:11" ht="47.25">
      <c r="A76" s="1">
        <v>63</v>
      </c>
      <c r="B76" s="24" t="s">
        <v>72</v>
      </c>
      <c r="C76" s="63" t="s">
        <v>161</v>
      </c>
      <c r="D76" s="29" t="s">
        <v>85</v>
      </c>
      <c r="E76" s="31">
        <v>375.89</v>
      </c>
      <c r="F76" s="27">
        <f t="shared" si="0"/>
        <v>5638.3499999999995</v>
      </c>
      <c r="G76" s="27"/>
      <c r="H76" s="27">
        <v>5625</v>
      </c>
      <c r="I76" s="27"/>
      <c r="J76" s="27" t="s">
        <v>92</v>
      </c>
      <c r="K76" s="53" t="s">
        <v>11</v>
      </c>
    </row>
    <row r="77" spans="1:11" ht="47.25">
      <c r="A77" s="1">
        <v>64</v>
      </c>
      <c r="B77" s="24" t="s">
        <v>73</v>
      </c>
      <c r="C77" s="63" t="s">
        <v>161</v>
      </c>
      <c r="D77" s="29" t="s">
        <v>85</v>
      </c>
      <c r="E77" s="31">
        <v>572.5</v>
      </c>
      <c r="F77" s="27">
        <f t="shared" si="0"/>
        <v>8587.5</v>
      </c>
      <c r="G77" s="27"/>
      <c r="H77" s="27">
        <v>6750</v>
      </c>
      <c r="I77" s="27"/>
      <c r="J77" s="27" t="s">
        <v>92</v>
      </c>
      <c r="K77" s="53" t="s">
        <v>11</v>
      </c>
    </row>
    <row r="78" spans="1:11" ht="47.25">
      <c r="A78" s="1">
        <v>65</v>
      </c>
      <c r="B78" s="24" t="s">
        <v>74</v>
      </c>
      <c r="C78" s="63" t="s">
        <v>161</v>
      </c>
      <c r="D78" s="29" t="s">
        <v>85</v>
      </c>
      <c r="E78" s="31">
        <v>572.5</v>
      </c>
      <c r="F78" s="27">
        <f t="shared" si="0"/>
        <v>8587.5</v>
      </c>
      <c r="G78" s="27"/>
      <c r="H78" s="27">
        <v>6750</v>
      </c>
      <c r="I78" s="27"/>
      <c r="J78" s="27" t="s">
        <v>92</v>
      </c>
      <c r="K78" s="53" t="s">
        <v>11</v>
      </c>
    </row>
    <row r="79" spans="1:11" ht="47.25">
      <c r="A79" s="1">
        <v>66</v>
      </c>
      <c r="B79" s="24" t="s">
        <v>75</v>
      </c>
      <c r="C79" s="63" t="s">
        <v>161</v>
      </c>
      <c r="D79" s="29" t="s">
        <v>85</v>
      </c>
      <c r="E79" s="31">
        <v>572.5</v>
      </c>
      <c r="F79" s="27">
        <f t="shared" ref="F79:F104" si="1">E79*D79</f>
        <v>8587.5</v>
      </c>
      <c r="G79" s="27"/>
      <c r="H79" s="27">
        <v>8325</v>
      </c>
      <c r="I79" s="27"/>
      <c r="J79" s="27" t="s">
        <v>92</v>
      </c>
      <c r="K79" s="53" t="s">
        <v>11</v>
      </c>
    </row>
    <row r="80" spans="1:11">
      <c r="A80" s="1">
        <v>67</v>
      </c>
      <c r="B80" s="24" t="s">
        <v>76</v>
      </c>
      <c r="C80" s="63" t="s">
        <v>162</v>
      </c>
      <c r="D80" s="29" t="s">
        <v>86</v>
      </c>
      <c r="E80" s="31">
        <v>1206.45</v>
      </c>
      <c r="F80" s="27">
        <f t="shared" si="1"/>
        <v>2412.9</v>
      </c>
      <c r="G80" s="27"/>
      <c r="H80" s="27"/>
      <c r="I80" s="27"/>
      <c r="J80" s="27"/>
      <c r="K80" s="53"/>
    </row>
    <row r="81" spans="1:11">
      <c r="A81" s="1">
        <v>68</v>
      </c>
      <c r="B81" s="24" t="s">
        <v>77</v>
      </c>
      <c r="C81" s="63" t="s">
        <v>163</v>
      </c>
      <c r="D81" s="29">
        <v>5</v>
      </c>
      <c r="E81" s="31">
        <v>1785.49</v>
      </c>
      <c r="F81" s="27">
        <f t="shared" si="1"/>
        <v>8927.4500000000007</v>
      </c>
      <c r="G81" s="27"/>
      <c r="H81" s="27"/>
      <c r="I81" s="27"/>
      <c r="J81" s="27"/>
      <c r="K81" s="53"/>
    </row>
    <row r="82" spans="1:11" ht="47.25">
      <c r="A82" s="1">
        <v>69</v>
      </c>
      <c r="B82" s="40" t="s">
        <v>78</v>
      </c>
      <c r="C82" s="65" t="s">
        <v>164</v>
      </c>
      <c r="D82" s="25">
        <v>5</v>
      </c>
      <c r="E82" s="31">
        <v>680.07</v>
      </c>
      <c r="F82" s="27">
        <f t="shared" si="1"/>
        <v>3400.3500000000004</v>
      </c>
      <c r="G82" s="27"/>
      <c r="H82" s="27"/>
      <c r="I82" s="27"/>
      <c r="J82" s="27"/>
      <c r="K82" s="53"/>
    </row>
    <row r="83" spans="1:11" ht="47.25" customHeight="1">
      <c r="A83" s="1">
        <v>70</v>
      </c>
      <c r="B83" s="40" t="s">
        <v>78</v>
      </c>
      <c r="C83" s="65" t="s">
        <v>165</v>
      </c>
      <c r="D83" s="25">
        <v>20</v>
      </c>
      <c r="E83" s="31">
        <v>680.07</v>
      </c>
      <c r="F83" s="27">
        <f t="shared" si="1"/>
        <v>13601.400000000001</v>
      </c>
      <c r="G83" s="27"/>
      <c r="H83" s="27"/>
      <c r="I83" s="27"/>
      <c r="J83" s="27"/>
      <c r="K83" s="53"/>
    </row>
    <row r="84" spans="1:11" ht="47.25">
      <c r="A84" s="1">
        <v>71</v>
      </c>
      <c r="B84" s="24" t="s">
        <v>79</v>
      </c>
      <c r="C84" s="63" t="s">
        <v>166</v>
      </c>
      <c r="D84" s="29">
        <v>10</v>
      </c>
      <c r="E84" s="31">
        <v>307.39</v>
      </c>
      <c r="F84" s="27">
        <f t="shared" si="1"/>
        <v>3073.8999999999996</v>
      </c>
      <c r="G84" s="27">
        <v>2500</v>
      </c>
      <c r="H84" s="27">
        <v>2446.1999999999998</v>
      </c>
      <c r="I84" s="27"/>
      <c r="J84" s="27" t="s">
        <v>92</v>
      </c>
      <c r="K84" s="53" t="s">
        <v>101</v>
      </c>
    </row>
    <row r="85" spans="1:11" ht="47.25">
      <c r="A85" s="1">
        <v>72</v>
      </c>
      <c r="B85" s="24" t="s">
        <v>79</v>
      </c>
      <c r="C85" s="63" t="s">
        <v>167</v>
      </c>
      <c r="D85" s="29">
        <v>10</v>
      </c>
      <c r="E85" s="31">
        <v>307.39</v>
      </c>
      <c r="F85" s="27">
        <f t="shared" si="1"/>
        <v>3073.8999999999996</v>
      </c>
      <c r="G85" s="27">
        <v>2500</v>
      </c>
      <c r="H85" s="27">
        <v>2446.1999999999998</v>
      </c>
      <c r="I85" s="27"/>
      <c r="J85" s="27" t="s">
        <v>92</v>
      </c>
      <c r="K85" s="53" t="s">
        <v>101</v>
      </c>
    </row>
    <row r="86" spans="1:11" ht="47.25">
      <c r="A86" s="1">
        <v>73</v>
      </c>
      <c r="B86" s="24" t="s">
        <v>79</v>
      </c>
      <c r="C86" s="63" t="s">
        <v>168</v>
      </c>
      <c r="D86" s="29">
        <v>10</v>
      </c>
      <c r="E86" s="31">
        <v>307.39</v>
      </c>
      <c r="F86" s="27">
        <f t="shared" si="1"/>
        <v>3073.8999999999996</v>
      </c>
      <c r="G86" s="27">
        <v>2500</v>
      </c>
      <c r="H86" s="27">
        <v>2496.1999999999998</v>
      </c>
      <c r="I86" s="27"/>
      <c r="J86" s="27" t="s">
        <v>92</v>
      </c>
      <c r="K86" s="53" t="s">
        <v>101</v>
      </c>
    </row>
    <row r="87" spans="1:11" ht="47.25">
      <c r="A87" s="1">
        <v>74</v>
      </c>
      <c r="B87" s="24" t="s">
        <v>79</v>
      </c>
      <c r="C87" s="63" t="s">
        <v>169</v>
      </c>
      <c r="D87" s="29" t="s">
        <v>100</v>
      </c>
      <c r="E87" s="31">
        <v>307.39</v>
      </c>
      <c r="F87" s="27">
        <f t="shared" si="1"/>
        <v>3073.8999999999996</v>
      </c>
      <c r="G87" s="27">
        <v>2500</v>
      </c>
      <c r="H87" s="27">
        <v>2538</v>
      </c>
      <c r="I87" s="27"/>
      <c r="J87" s="27" t="s">
        <v>17</v>
      </c>
      <c r="K87" s="53" t="s">
        <v>101</v>
      </c>
    </row>
    <row r="88" spans="1:11" ht="78.75">
      <c r="A88" s="1">
        <v>75</v>
      </c>
      <c r="B88" s="40" t="s">
        <v>80</v>
      </c>
      <c r="C88" s="40" t="s">
        <v>170</v>
      </c>
      <c r="D88" s="25">
        <v>100</v>
      </c>
      <c r="E88" s="35">
        <v>278.2</v>
      </c>
      <c r="F88" s="27">
        <f t="shared" si="1"/>
        <v>27820</v>
      </c>
      <c r="G88" s="27"/>
      <c r="H88" s="27"/>
      <c r="I88" s="27"/>
      <c r="J88" s="27"/>
      <c r="K88" s="53"/>
    </row>
    <row r="89" spans="1:11" ht="78.75">
      <c r="A89" s="1">
        <v>76</v>
      </c>
      <c r="B89" s="40" t="s">
        <v>81</v>
      </c>
      <c r="C89" s="65" t="s">
        <v>171</v>
      </c>
      <c r="D89" s="25">
        <v>5</v>
      </c>
      <c r="E89" s="35">
        <v>3359.55</v>
      </c>
      <c r="F89" s="27">
        <f t="shared" si="1"/>
        <v>16797.75</v>
      </c>
      <c r="G89" s="27"/>
      <c r="H89" s="27"/>
      <c r="I89" s="27"/>
      <c r="J89" s="27"/>
      <c r="K89" s="53"/>
    </row>
    <row r="90" spans="1:11" ht="31.5">
      <c r="A90" s="1">
        <v>77</v>
      </c>
      <c r="B90" s="24" t="s">
        <v>82</v>
      </c>
      <c r="C90" s="63" t="s">
        <v>172</v>
      </c>
      <c r="D90" s="25">
        <v>3000</v>
      </c>
      <c r="E90" s="35">
        <v>58.85</v>
      </c>
      <c r="F90" s="27">
        <f t="shared" si="1"/>
        <v>176550</v>
      </c>
      <c r="G90" s="27"/>
      <c r="H90" s="27">
        <v>172770</v>
      </c>
      <c r="I90" s="27"/>
      <c r="J90" s="27" t="s">
        <v>92</v>
      </c>
      <c r="K90" s="53" t="s">
        <v>11</v>
      </c>
    </row>
    <row r="91" spans="1:11" ht="47.25">
      <c r="A91" s="1">
        <v>78</v>
      </c>
      <c r="B91" s="40" t="s">
        <v>83</v>
      </c>
      <c r="C91" s="65" t="s">
        <v>173</v>
      </c>
      <c r="D91" s="25">
        <v>20</v>
      </c>
      <c r="E91" s="31">
        <v>589.62</v>
      </c>
      <c r="F91" s="27">
        <f t="shared" si="1"/>
        <v>11792.4</v>
      </c>
      <c r="G91" s="27"/>
      <c r="H91" s="27"/>
      <c r="I91" s="27"/>
      <c r="J91" s="27"/>
      <c r="K91" s="53"/>
    </row>
    <row r="92" spans="1:11" ht="31.5">
      <c r="A92" s="1">
        <v>79</v>
      </c>
      <c r="B92" s="24" t="s">
        <v>84</v>
      </c>
      <c r="C92" s="63" t="s">
        <v>174</v>
      </c>
      <c r="D92" s="29" t="s">
        <v>87</v>
      </c>
      <c r="E92" s="31">
        <v>417.93</v>
      </c>
      <c r="F92" s="27">
        <f t="shared" si="1"/>
        <v>12537.9</v>
      </c>
      <c r="G92" s="27"/>
      <c r="H92" s="27"/>
      <c r="I92" s="27"/>
      <c r="J92" s="27"/>
      <c r="K92" s="53"/>
    </row>
    <row r="93" spans="1:11" ht="31.5">
      <c r="A93" s="1">
        <v>80</v>
      </c>
      <c r="B93" s="24" t="s">
        <v>84</v>
      </c>
      <c r="C93" s="63" t="s">
        <v>175</v>
      </c>
      <c r="D93" s="29" t="s">
        <v>87</v>
      </c>
      <c r="E93" s="31">
        <v>495.83</v>
      </c>
      <c r="F93" s="27">
        <f t="shared" si="1"/>
        <v>14874.9</v>
      </c>
      <c r="G93" s="27"/>
      <c r="H93" s="27"/>
      <c r="I93" s="27"/>
      <c r="J93" s="27"/>
      <c r="K93" s="53"/>
    </row>
    <row r="94" spans="1:11" ht="31.5">
      <c r="A94" s="1">
        <v>81</v>
      </c>
      <c r="B94" s="24" t="s">
        <v>84</v>
      </c>
      <c r="C94" s="63" t="s">
        <v>176</v>
      </c>
      <c r="D94" s="29" t="s">
        <v>87</v>
      </c>
      <c r="E94" s="31">
        <v>437.72</v>
      </c>
      <c r="F94" s="27">
        <f t="shared" si="1"/>
        <v>13131.6</v>
      </c>
      <c r="G94" s="27"/>
      <c r="H94" s="27"/>
      <c r="I94" s="27"/>
      <c r="J94" s="27"/>
      <c r="K94" s="53"/>
    </row>
    <row r="95" spans="1:11" ht="31.5">
      <c r="A95" s="1">
        <v>82</v>
      </c>
      <c r="B95" s="24" t="s">
        <v>84</v>
      </c>
      <c r="C95" s="63" t="s">
        <v>177</v>
      </c>
      <c r="D95" s="29" t="s">
        <v>87</v>
      </c>
      <c r="E95" s="31">
        <v>534.16</v>
      </c>
      <c r="F95" s="27">
        <f t="shared" si="1"/>
        <v>16024.8</v>
      </c>
      <c r="G95" s="27"/>
      <c r="H95" s="27"/>
      <c r="I95" s="27"/>
      <c r="J95" s="27"/>
      <c r="K95" s="53"/>
    </row>
    <row r="96" spans="1:11" ht="31.5">
      <c r="A96" s="1">
        <v>83</v>
      </c>
      <c r="B96" s="24" t="s">
        <v>84</v>
      </c>
      <c r="C96" s="63" t="s">
        <v>178</v>
      </c>
      <c r="D96" s="29">
        <v>30</v>
      </c>
      <c r="E96" s="31">
        <v>609.59</v>
      </c>
      <c r="F96" s="27">
        <f t="shared" si="1"/>
        <v>18287.7</v>
      </c>
      <c r="G96" s="27"/>
      <c r="H96" s="27">
        <v>18000</v>
      </c>
      <c r="I96" s="27"/>
      <c r="J96" s="27" t="s">
        <v>92</v>
      </c>
      <c r="K96" s="53" t="s">
        <v>11</v>
      </c>
    </row>
    <row r="97" spans="1:11" ht="31.5">
      <c r="A97" s="1">
        <v>84</v>
      </c>
      <c r="B97" s="24" t="s">
        <v>84</v>
      </c>
      <c r="C97" s="63" t="s">
        <v>179</v>
      </c>
      <c r="D97" s="29">
        <v>30</v>
      </c>
      <c r="E97" s="31">
        <v>565.08000000000004</v>
      </c>
      <c r="F97" s="27">
        <f t="shared" si="1"/>
        <v>16952.400000000001</v>
      </c>
      <c r="G97" s="27"/>
      <c r="H97" s="27"/>
      <c r="I97" s="27"/>
      <c r="J97" s="27"/>
      <c r="K97" s="53"/>
    </row>
    <row r="98" spans="1:11" ht="31.5">
      <c r="A98" s="1">
        <v>85</v>
      </c>
      <c r="B98" s="24" t="s">
        <v>84</v>
      </c>
      <c r="C98" s="63" t="s">
        <v>180</v>
      </c>
      <c r="D98" s="29">
        <v>50</v>
      </c>
      <c r="E98" s="31">
        <v>368.47</v>
      </c>
      <c r="F98" s="27">
        <f t="shared" si="1"/>
        <v>18423.5</v>
      </c>
      <c r="G98" s="27"/>
      <c r="H98" s="27"/>
      <c r="I98" s="27"/>
      <c r="J98" s="27"/>
      <c r="K98" s="53"/>
    </row>
    <row r="99" spans="1:11" ht="31.5">
      <c r="A99" s="1">
        <v>86</v>
      </c>
      <c r="B99" s="24" t="s">
        <v>84</v>
      </c>
      <c r="C99" s="63" t="s">
        <v>181</v>
      </c>
      <c r="D99" s="29">
        <v>30</v>
      </c>
      <c r="E99" s="31">
        <v>450.08</v>
      </c>
      <c r="F99" s="27">
        <f t="shared" si="1"/>
        <v>13502.4</v>
      </c>
      <c r="G99" s="27"/>
      <c r="H99" s="27"/>
      <c r="I99" s="27"/>
      <c r="J99" s="27"/>
      <c r="K99" s="53"/>
    </row>
    <row r="100" spans="1:11" ht="31.5">
      <c r="A100" s="1">
        <v>87</v>
      </c>
      <c r="B100" s="24" t="s">
        <v>84</v>
      </c>
      <c r="C100" s="63" t="s">
        <v>182</v>
      </c>
      <c r="D100" s="29">
        <v>30</v>
      </c>
      <c r="E100" s="31">
        <v>396.91</v>
      </c>
      <c r="F100" s="27">
        <f t="shared" si="1"/>
        <v>11907.300000000001</v>
      </c>
      <c r="G100" s="27"/>
      <c r="H100" s="27"/>
      <c r="I100" s="27"/>
      <c r="J100" s="27"/>
      <c r="K100" s="53"/>
    </row>
    <row r="101" spans="1:11" ht="31.5">
      <c r="A101" s="1">
        <v>88</v>
      </c>
      <c r="B101" s="24" t="s">
        <v>84</v>
      </c>
      <c r="C101" s="63" t="s">
        <v>183</v>
      </c>
      <c r="D101" s="29">
        <v>20</v>
      </c>
      <c r="E101" s="31">
        <v>482.23</v>
      </c>
      <c r="F101" s="27">
        <f t="shared" si="1"/>
        <v>9644.6</v>
      </c>
      <c r="G101" s="27"/>
      <c r="H101" s="27">
        <v>8000</v>
      </c>
      <c r="I101" s="27"/>
      <c r="J101" s="27" t="s">
        <v>92</v>
      </c>
      <c r="K101" s="53" t="s">
        <v>11</v>
      </c>
    </row>
    <row r="102" spans="1:11" ht="31.5">
      <c r="A102" s="1">
        <v>89</v>
      </c>
      <c r="B102" s="24" t="s">
        <v>84</v>
      </c>
      <c r="C102" s="63" t="s">
        <v>184</v>
      </c>
      <c r="D102" s="29">
        <v>30</v>
      </c>
      <c r="E102" s="31">
        <v>371.29</v>
      </c>
      <c r="F102" s="27">
        <f t="shared" si="1"/>
        <v>11138.7</v>
      </c>
      <c r="G102" s="27"/>
      <c r="H102" s="27"/>
      <c r="I102" s="27"/>
      <c r="J102" s="27"/>
      <c r="K102" s="53"/>
    </row>
    <row r="103" spans="1:11" ht="31.5">
      <c r="A103" s="1">
        <v>90</v>
      </c>
      <c r="B103" s="24" t="s">
        <v>84</v>
      </c>
      <c r="C103" s="63" t="s">
        <v>185</v>
      </c>
      <c r="D103" s="29">
        <v>20</v>
      </c>
      <c r="E103" s="31">
        <v>450.08</v>
      </c>
      <c r="F103" s="27">
        <f t="shared" si="1"/>
        <v>9001.6</v>
      </c>
      <c r="G103" s="27"/>
      <c r="H103" s="27"/>
      <c r="I103" s="27"/>
      <c r="J103" s="27"/>
      <c r="K103" s="53"/>
    </row>
    <row r="104" spans="1:11" ht="31.5">
      <c r="A104" s="1">
        <v>91</v>
      </c>
      <c r="B104" s="24" t="s">
        <v>84</v>
      </c>
      <c r="C104" s="63" t="s">
        <v>186</v>
      </c>
      <c r="D104" s="29">
        <v>20</v>
      </c>
      <c r="E104" s="31">
        <v>368.47</v>
      </c>
      <c r="F104" s="27">
        <f t="shared" si="1"/>
        <v>7369.4000000000005</v>
      </c>
      <c r="G104" s="27"/>
      <c r="H104" s="27"/>
      <c r="I104" s="27"/>
      <c r="J104" s="27"/>
      <c r="K104" s="53"/>
    </row>
    <row r="105" spans="1:11">
      <c r="A105" s="1"/>
      <c r="B105" s="15" t="s">
        <v>7</v>
      </c>
      <c r="C105" s="15"/>
      <c r="D105" s="27"/>
      <c r="E105" s="36"/>
      <c r="F105" s="27">
        <f>SUM(F14:F104)</f>
        <v>1593669.2699999993</v>
      </c>
      <c r="G105" s="27">
        <f>SUM(G14:G104)</f>
        <v>232500</v>
      </c>
      <c r="H105" s="27">
        <f t="shared" ref="H105:I105" si="2">SUM(H14:H104)</f>
        <v>402826.60000000003</v>
      </c>
      <c r="I105" s="27">
        <f t="shared" si="2"/>
        <v>233350</v>
      </c>
      <c r="J105" s="27"/>
      <c r="K105" s="12"/>
    </row>
    <row r="106" spans="1:11">
      <c r="A106" s="16"/>
    </row>
    <row r="107" spans="1:11" s="9" customFormat="1">
      <c r="A107" s="56" t="s">
        <v>102</v>
      </c>
      <c r="B107" s="56"/>
      <c r="C107" s="56"/>
      <c r="D107" s="56"/>
      <c r="E107" s="56"/>
      <c r="F107" s="56"/>
      <c r="G107" s="56"/>
      <c r="H107" s="56"/>
      <c r="I107" s="56"/>
      <c r="J107" s="56"/>
      <c r="K107" s="56"/>
    </row>
    <row r="108" spans="1:11" s="45" customFormat="1" ht="31.5" customHeight="1">
      <c r="A108" s="54" t="s">
        <v>104</v>
      </c>
      <c r="B108" s="55"/>
      <c r="C108" s="55"/>
      <c r="D108" s="55"/>
      <c r="E108" s="55"/>
      <c r="F108" s="55"/>
      <c r="G108" s="55"/>
      <c r="H108" s="55"/>
      <c r="I108" s="55"/>
      <c r="J108" s="55"/>
      <c r="K108" s="55"/>
    </row>
    <row r="109" spans="1:11" s="45" customFormat="1" ht="15.75" customHeight="1">
      <c r="A109" s="54" t="s">
        <v>103</v>
      </c>
      <c r="B109" s="55"/>
      <c r="C109" s="55"/>
      <c r="D109" s="55"/>
      <c r="E109" s="55"/>
      <c r="F109" s="55"/>
      <c r="G109" s="55"/>
      <c r="H109" s="55"/>
      <c r="I109" s="55"/>
      <c r="J109" s="55"/>
      <c r="K109" s="55"/>
    </row>
    <row r="110" spans="1:11" s="9" customFormat="1">
      <c r="A110" s="10"/>
      <c r="D110" s="26"/>
      <c r="E110" s="26"/>
      <c r="F110" s="26"/>
      <c r="G110" s="26"/>
      <c r="H110" s="26"/>
      <c r="I110" s="37"/>
      <c r="J110" s="26"/>
    </row>
    <row r="111" spans="1:11" s="9" customFormat="1">
      <c r="A111" s="56" t="s">
        <v>19</v>
      </c>
      <c r="B111" s="56"/>
      <c r="C111" s="56"/>
      <c r="D111" s="56"/>
      <c r="E111" s="56"/>
      <c r="F111" s="56"/>
      <c r="G111" s="56"/>
      <c r="H111" s="26"/>
      <c r="I111" s="26"/>
      <c r="J111" s="26"/>
    </row>
    <row r="112" spans="1:11" s="9" customFormat="1">
      <c r="A112" s="56" t="s">
        <v>89</v>
      </c>
      <c r="B112" s="56"/>
      <c r="C112" s="56"/>
      <c r="D112" s="56"/>
      <c r="E112" s="56"/>
      <c r="F112" s="56"/>
      <c r="G112" s="56"/>
      <c r="H112" s="56"/>
      <c r="I112" s="26"/>
      <c r="J112" s="26"/>
    </row>
    <row r="113" spans="1:10" s="9" customFormat="1">
      <c r="A113" s="56" t="s">
        <v>90</v>
      </c>
      <c r="B113" s="56"/>
      <c r="C113" s="56"/>
      <c r="D113" s="56"/>
      <c r="E113" s="56"/>
      <c r="F113" s="56"/>
      <c r="G113" s="56"/>
      <c r="H113" s="26"/>
      <c r="I113" s="26"/>
      <c r="J113" s="26"/>
    </row>
    <row r="114" spans="1:10" s="9" customFormat="1">
      <c r="A114" s="56" t="s">
        <v>20</v>
      </c>
      <c r="B114" s="56"/>
      <c r="C114" s="56"/>
      <c r="D114" s="56"/>
      <c r="E114" s="56"/>
      <c r="F114" s="56"/>
      <c r="G114" s="56"/>
      <c r="H114" s="26"/>
      <c r="I114" s="26"/>
      <c r="J114" s="26"/>
    </row>
  </sheetData>
  <autoFilter ref="A13:L105">
    <filterColumn colId="2"/>
  </autoFilter>
  <mergeCells count="17">
    <mergeCell ref="A7:K7"/>
    <mergeCell ref="A109:K109"/>
    <mergeCell ref="A4:K4"/>
    <mergeCell ref="A5:K5"/>
    <mergeCell ref="B1:K1"/>
    <mergeCell ref="B2:K2"/>
    <mergeCell ref="A6:K6"/>
    <mergeCell ref="A8:K8"/>
    <mergeCell ref="A9:K9"/>
    <mergeCell ref="A10:K10"/>
    <mergeCell ref="A11:K11"/>
    <mergeCell ref="A107:K107"/>
    <mergeCell ref="A108:K108"/>
    <mergeCell ref="A112:H112"/>
    <mergeCell ref="A113:G113"/>
    <mergeCell ref="A114:G114"/>
    <mergeCell ref="A111:G111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"/>
  <sheetViews>
    <sheetView workbookViewId="0">
      <selection activeCell="B19" sqref="B19"/>
    </sheetView>
  </sheetViews>
  <sheetFormatPr defaultRowHeight="15"/>
  <cols>
    <col min="1" max="1" width="16.140625" customWidth="1"/>
    <col min="2" max="2" width="27.85546875" customWidth="1"/>
    <col min="4" max="5" width="15.28515625" customWidth="1"/>
  </cols>
  <sheetData>
    <row r="1" spans="1:7" ht="118.5" customHeight="1">
      <c r="A1" s="7"/>
      <c r="B1" s="6" t="s">
        <v>4</v>
      </c>
      <c r="C1" s="7">
        <v>2</v>
      </c>
      <c r="D1" s="8">
        <v>35490</v>
      </c>
      <c r="E1" s="7">
        <f>C1*D1</f>
        <v>70980</v>
      </c>
      <c r="F1" s="2"/>
      <c r="G1" s="2"/>
    </row>
    <row r="2" spans="1:7" ht="109.5" customHeight="1">
      <c r="A2" s="7"/>
      <c r="B2" s="4" t="s">
        <v>5</v>
      </c>
      <c r="C2" s="3">
        <v>2</v>
      </c>
      <c r="D2" s="5">
        <v>35490</v>
      </c>
      <c r="E2" s="7">
        <f t="shared" ref="E2:E3" si="0">C2*D2</f>
        <v>70980</v>
      </c>
      <c r="F2" s="2"/>
      <c r="G2" s="2"/>
    </row>
    <row r="3" spans="1:7" ht="99.75" customHeight="1">
      <c r="A3" s="7"/>
      <c r="B3" s="4" t="s">
        <v>6</v>
      </c>
      <c r="C3" s="3">
        <v>1</v>
      </c>
      <c r="D3" s="5">
        <v>35490</v>
      </c>
      <c r="E3" s="7">
        <f t="shared" si="0"/>
        <v>35490</v>
      </c>
      <c r="F3" s="2"/>
      <c r="G3" s="2"/>
    </row>
    <row r="4" spans="1:7" ht="13.5" customHeight="1">
      <c r="A4" s="7"/>
      <c r="B4" s="4" t="s">
        <v>7</v>
      </c>
      <c r="C4" s="3"/>
      <c r="D4" s="5"/>
      <c r="E4" s="7">
        <f>SUM(E1:E3)</f>
        <v>177450</v>
      </c>
      <c r="F4" s="2"/>
      <c r="G4" s="2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гос заявка</vt:lpstr>
      <vt:lpstr>Лист2</vt:lpstr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User2</cp:lastModifiedBy>
  <cp:lastPrinted>2018-02-26T10:06:14Z</cp:lastPrinted>
  <dcterms:created xsi:type="dcterms:W3CDTF">2017-02-08T03:09:42Z</dcterms:created>
  <dcterms:modified xsi:type="dcterms:W3CDTF">2018-10-24T07:22:17Z</dcterms:modified>
</cp:coreProperties>
</file>