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заявка'!$A$13:$N$28</definedName>
  </definedNames>
  <calcPr calcId="125725"/>
</workbook>
</file>

<file path=xl/calcChain.xml><?xml version="1.0" encoding="utf-8"?>
<calcChain xmlns="http://schemas.openxmlformats.org/spreadsheetml/2006/main">
  <c r="H28" i="6"/>
  <c r="I28"/>
  <c r="J28"/>
  <c r="F27"/>
  <c r="F26"/>
  <c r="F25"/>
  <c r="F24"/>
  <c r="F23"/>
  <c r="F22"/>
  <c r="F21"/>
  <c r="F20"/>
  <c r="F19"/>
  <c r="F18"/>
  <c r="F17"/>
  <c r="F16"/>
  <c r="F15"/>
  <c r="F14"/>
  <c r="K28"/>
  <c r="F28" l="1"/>
  <c r="G28"/>
  <c r="E1" i="7" l="1"/>
  <c r="E3"/>
  <c r="E2"/>
  <c r="E4" l="1"/>
</calcChain>
</file>

<file path=xl/sharedStrings.xml><?xml version="1.0" encoding="utf-8"?>
<sst xmlns="http://schemas.openxmlformats.org/spreadsheetml/2006/main" count="71" uniqueCount="48">
  <si>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</si>
  <si>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</si>
  <si>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</si>
  <si>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</si>
  <si>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</si>
  <si>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</si>
  <si>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</si>
  <si>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</si>
  <si>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</si>
  <si>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</si>
  <si>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</si>
  <si>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</si>
  <si>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</si>
  <si>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</si>
  <si>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</si>
  <si>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>Члены комиссии _______________________________________________ Смаилова Г.А.</t>
  </si>
  <si>
    <t xml:space="preserve">                                                            _______________________________ Дюсенова С.Б.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</si>
  <si>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</si>
  <si>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t>медико-социальной помощи населению Диденко А.П.,членов комиссии Смаиловой Г.А. - зам.директора по ОМР,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</si>
  <si>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</si>
  <si>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Протокол № 31</t>
  </si>
  <si>
    <t xml:space="preserve">от  07.12.2018 </t>
  </si>
  <si>
    <t>Дата и время: 07.12.2018 15-00 часов</t>
  </si>
  <si>
    <t xml:space="preserve"> 07 декабря 2018 года  в 15-00 часов произвели процедуру рассмотрения заявок</t>
  </si>
  <si>
    <t>ТОО "ДиАКиТ", ТОО "ЛюксТест", ТОО "БионМедСервис"</t>
  </si>
  <si>
    <t>ТОО "ДиАКиТ"</t>
  </si>
  <si>
    <t>ТОО "ЛюксТест"</t>
  </si>
  <si>
    <t>ТОО "БионМедСервис"</t>
  </si>
  <si>
    <t xml:space="preserve">МОЧЕВИНА из комплекта Анализатор биохимический-турбидиметрический ВА400, , BioSystems S.A., ИСПАНИЯ </t>
  </si>
  <si>
    <t>Цоликлон Анти-А , 10мл</t>
  </si>
  <si>
    <t>Цоликлон Анти-Б , 10мл</t>
  </si>
  <si>
    <t xml:space="preserve"> Наб. для опр-я активности АЛаТ  в сыворотке и плазме крови  аб. для опр-я активности АЛаТ в сыворотке и плазме крови оптимизир. энзим. кин. методом, 100 мл,(20+80мл) IFCC. Состав набора: 1. Реагент 1 - L-аланин 500ммоль/л,трис НСL,РН 7,5-100ммоль/л,ЛДГ 1300UL  Реагент 2 -а-кетоглутарат -15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минут. </t>
  </si>
  <si>
    <t xml:space="preserve">Наб. для опр-я активности АСаТ  в сыворотке и плазме крови Наб. для опр-я активности АСаТ  в сыворотке и плазме крови оптимизир. энзим. кин. методом, 100 мл,(20+80мл) IFCC. Состав набора: 1. Реагент 1 - L-аспартат 240ммоль/л,трис NaOН,РН 7,5-80ммоль/л,ЛДГ 600UL,МДГ 600UL.  Реагент 2 -а-кетоглутарат -12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минут. </t>
  </si>
  <si>
    <t>Креатинин, набор реагентов для количественного определения концентрации креатинина в сыворотке крови. Реагент : 1флакон 125мл, реагент 2- 1 флакон 125мл,  стандарт 1флакон 2мл.</t>
  </si>
  <si>
    <t>Цоликлон Анти-Д  Супер  5 мл</t>
  </si>
  <si>
    <t xml:space="preserve">C-REACTIVE PROTEIN-hs (CRP-hs)  из комплекта Анализатор биохимический-турбидиметрический ВА400 </t>
  </si>
  <si>
    <t>Пробирки  центрифужная   не  градуированная     на  10  мл</t>
  </si>
  <si>
    <t xml:space="preserve">АЛАНИНАМИНОТРАНСФЕРАЗА из комплекта Анализатор биохимический -турбидиметрический  ВА400 , BioSystems S.A., ИСПАНИЯ </t>
  </si>
  <si>
    <t xml:space="preserve">АСПАРТАТМИНОТРАНСФЕРАЗА  из комплекта Анализатор биохимический -турбидиметрический ВА400 , BioSystems S.A., ИСПАНИЯ </t>
  </si>
  <si>
    <t xml:space="preserve">ХОЛЕСТЕРИН  из комплекта Анализатор биохимический - турбидиметрический ВА 400  , BioSystems S.A., ИСПАНИЯ </t>
  </si>
  <si>
    <t xml:space="preserve">КРЕАТИНИН из комплекта Анализатор биохимический-турбидиметрический ВА400  , BioSystems S.A., ИСПАНИЯ </t>
  </si>
  <si>
    <t>Фильтры  бумажные  обеззоленные "Белая   лента"  № 100 шт  в  упак  диаметр  11 см</t>
  </si>
  <si>
    <t>Из одного источника</t>
  </si>
  <si>
    <t>Ценовые предложения</t>
  </si>
  <si>
    <r>
      <t xml:space="preserve">Заключить договор     с ТОО ""БионМедСервис""  по лотам 9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 8000,0</t>
    </r>
  </si>
  <si>
    <r>
      <t xml:space="preserve">Заключить договор     с ТОО "ДиАКиТ"  по лотам 4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 3 200,0</t>
    </r>
  </si>
  <si>
    <r>
      <t xml:space="preserve">Заключить договор     с ТОО "ДиАКиТ"  по лотам 2,3,5,6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ценовых предложений на сумму  18 700,0</t>
    </r>
  </si>
  <si>
    <r>
      <t xml:space="preserve">Заключить договор     с ТОО "ЛюксТест"  по лотам 1,8,10,11,12,13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306 816,0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</si>
</sst>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>
      <alignment horizontal="center"/>
    </xf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4" xfId="3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wrapText="1"/>
    </xf>
    <xf numFmtId="2" fontId="1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wrapText="1"/>
    </xf>
    <xf numFmtId="3" fontId="1" fillId="0" borderId="1" xfId="2" applyNumberFormat="1" applyFont="1" applyFill="1" applyBorder="1" applyAlignment="1">
      <alignment vertical="center" wrapText="1"/>
    </xf>
    <xf numFmtId="3" fontId="7" fillId="0" borderId="1" xfId="4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2" xfId="3" applyFont="1" applyFill="1" applyBorder="1" applyAlignment="1" applyProtection="1">
      <alignment vertical="top" wrapText="1"/>
      <protection locked="0"/>
    </xf>
    <xf numFmtId="4" fontId="11" fillId="0" borderId="2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3" applyFont="1" applyFill="1" applyBorder="1" applyAlignment="1" applyProtection="1">
      <alignment vertical="top" wrapText="1"/>
      <protection locked="0"/>
    </xf>
    <xf numFmtId="0" fontId="1" fillId="0" borderId="1" xfId="3" applyFont="1" applyFill="1" applyBorder="1" applyAlignment="1">
      <alignment vertical="top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right" vertical="top" wrapText="1"/>
    </xf>
    <xf numFmtId="2" fontId="9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6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</cellXfs>
  <cellStyles count="5">
    <cellStyle name="Обычный" xfId="0" builtinId="0"/>
    <cellStyle name="Обычный 4" xfId="3"/>
    <cellStyle name="Обычный 5" xfId="1"/>
    <cellStyle name="Обычный_Лист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workbookViewId="0">
      <pane ySplit="12" topLeftCell="A24" activePane="bottomLeft" state="frozen"/>
      <selection pane="bottomLeft" activeCell="A10" sqref="A10:M10"/>
    </sheetView>
  </sheetViews>
  <sheetFormatPr defaultRowHeight="15.75"/>
  <cols>
    <col min="1" max="1" width="7" style="15" customWidth="1"/>
    <col min="2" max="2" width="77.28515625" style="11" customWidth="1"/>
    <col min="3" max="3" width="38.28515625" style="11" hidden="1" customWidth="1"/>
    <col min="4" max="4" width="9.42578125" style="20" customWidth="1"/>
    <col min="5" max="5" width="10.7109375" style="20" customWidth="1"/>
    <col min="6" max="6" width="13.42578125" style="60" customWidth="1"/>
    <col min="7" max="7" width="16.140625" style="20" customWidth="1"/>
    <col min="8" max="8" width="9.85546875" style="20" hidden="1" customWidth="1"/>
    <col min="9" max="9" width="11.85546875" style="20" hidden="1" customWidth="1"/>
    <col min="10" max="10" width="14.42578125" style="20" customWidth="1"/>
    <col min="11" max="11" width="11.85546875" style="20" customWidth="1"/>
    <col min="12" max="12" width="19.140625" style="53" customWidth="1"/>
    <col min="13" max="13" width="24.42578125" style="54" customWidth="1"/>
    <col min="14" max="16384" width="9.140625" style="11"/>
  </cols>
  <sheetData>
    <row r="1" spans="1:13">
      <c r="A1" s="10"/>
      <c r="B1" s="31" t="s">
        <v>20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>
      <c r="A2" s="10"/>
      <c r="B2" s="31" t="s">
        <v>21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>
      <c r="A3" s="10"/>
      <c r="B3" s="9"/>
      <c r="C3" s="9"/>
      <c r="D3" s="17"/>
      <c r="E3" s="17"/>
      <c r="F3" s="57"/>
      <c r="G3" s="17"/>
      <c r="H3" s="17"/>
      <c r="I3" s="17"/>
      <c r="J3" s="29"/>
      <c r="K3" s="28"/>
      <c r="L3" s="50"/>
    </row>
    <row r="4" spans="1:13">
      <c r="A4" s="30" t="s">
        <v>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>
      <c r="A5" s="30" t="s">
        <v>22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>
      <c r="A6" s="30" t="s">
        <v>17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>
      <c r="A7" s="30" t="s">
        <v>18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>
      <c r="A8" s="30" t="s">
        <v>11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A9" s="30" t="s">
        <v>23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 t="s">
        <v>19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ht="16.5" thickBot="1">
      <c r="A11" s="30" t="s">
        <v>24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ht="48" thickBot="1">
      <c r="A12" s="37" t="s">
        <v>14</v>
      </c>
      <c r="B12" s="38" t="s">
        <v>0</v>
      </c>
      <c r="C12" s="38"/>
      <c r="D12" s="39" t="s">
        <v>1</v>
      </c>
      <c r="E12" s="39" t="s">
        <v>2</v>
      </c>
      <c r="F12" s="58" t="s">
        <v>3</v>
      </c>
      <c r="G12" s="39" t="s">
        <v>25</v>
      </c>
      <c r="H12" s="39"/>
      <c r="I12" s="40"/>
      <c r="J12" s="41" t="s">
        <v>26</v>
      </c>
      <c r="K12" s="42" t="s">
        <v>27</v>
      </c>
      <c r="L12" s="51" t="s">
        <v>9</v>
      </c>
      <c r="M12" s="55" t="s">
        <v>10</v>
      </c>
    </row>
    <row r="13" spans="1:13">
      <c r="A13" s="22">
        <v>1</v>
      </c>
      <c r="B13" s="23">
        <v>2</v>
      </c>
      <c r="C13" s="23"/>
      <c r="D13" s="24">
        <v>3</v>
      </c>
      <c r="E13" s="24">
        <v>4</v>
      </c>
      <c r="F13" s="59">
        <v>5</v>
      </c>
      <c r="G13" s="24">
        <v>6</v>
      </c>
      <c r="H13" s="24">
        <v>7</v>
      </c>
      <c r="I13" s="24">
        <v>8</v>
      </c>
      <c r="J13" s="21"/>
      <c r="K13" s="21"/>
      <c r="L13" s="52">
        <v>9</v>
      </c>
      <c r="M13" s="23">
        <v>10</v>
      </c>
    </row>
    <row r="14" spans="1:13" ht="31.5">
      <c r="A14" s="1">
        <v>1</v>
      </c>
      <c r="B14" s="32" t="s">
        <v>28</v>
      </c>
      <c r="C14" s="12"/>
      <c r="D14" s="43">
        <v>1</v>
      </c>
      <c r="E14" s="33">
        <v>62711</v>
      </c>
      <c r="F14" s="43">
        <f>D14*E14</f>
        <v>62711</v>
      </c>
      <c r="G14" s="45"/>
      <c r="H14" s="45"/>
      <c r="I14" s="45"/>
      <c r="J14" s="45">
        <v>53328</v>
      </c>
      <c r="K14" s="48"/>
      <c r="L14" s="45" t="s">
        <v>26</v>
      </c>
      <c r="M14" s="56" t="s">
        <v>42</v>
      </c>
    </row>
    <row r="15" spans="1:13">
      <c r="A15" s="1">
        <v>2</v>
      </c>
      <c r="B15" s="35" t="s">
        <v>29</v>
      </c>
      <c r="C15" s="12"/>
      <c r="D15" s="43">
        <v>10</v>
      </c>
      <c r="E15" s="33">
        <v>954</v>
      </c>
      <c r="F15" s="43">
        <f t="shared" ref="F15:F27" si="0">D15*E15</f>
        <v>9540</v>
      </c>
      <c r="G15" s="45">
        <v>6150</v>
      </c>
      <c r="H15" s="45"/>
      <c r="I15" s="45"/>
      <c r="J15" s="45"/>
      <c r="K15" s="48">
        <v>7200</v>
      </c>
      <c r="L15" s="45" t="s">
        <v>25</v>
      </c>
      <c r="M15" s="56" t="s">
        <v>43</v>
      </c>
    </row>
    <row r="16" spans="1:13">
      <c r="A16" s="1">
        <v>3</v>
      </c>
      <c r="B16" s="36" t="s">
        <v>30</v>
      </c>
      <c r="C16" s="25"/>
      <c r="D16" s="43">
        <v>10</v>
      </c>
      <c r="E16" s="33">
        <v>954</v>
      </c>
      <c r="F16" s="43">
        <f t="shared" si="0"/>
        <v>9540</v>
      </c>
      <c r="G16" s="45">
        <v>6150</v>
      </c>
      <c r="H16" s="45"/>
      <c r="I16" s="45"/>
      <c r="J16" s="45"/>
      <c r="K16" s="48">
        <v>7200</v>
      </c>
      <c r="L16" s="45" t="s">
        <v>25</v>
      </c>
      <c r="M16" s="56" t="s">
        <v>43</v>
      </c>
    </row>
    <row r="17" spans="1:13" ht="126">
      <c r="A17" s="1">
        <v>4</v>
      </c>
      <c r="B17" s="35" t="s">
        <v>31</v>
      </c>
      <c r="C17" s="25"/>
      <c r="D17" s="43">
        <v>1</v>
      </c>
      <c r="E17" s="33">
        <v>5590</v>
      </c>
      <c r="F17" s="43">
        <f t="shared" si="0"/>
        <v>5590</v>
      </c>
      <c r="G17" s="45">
        <v>3200</v>
      </c>
      <c r="H17" s="45"/>
      <c r="I17" s="45"/>
      <c r="J17" s="45"/>
      <c r="K17" s="48"/>
      <c r="L17" s="45" t="s">
        <v>25</v>
      </c>
      <c r="M17" s="56" t="s">
        <v>42</v>
      </c>
    </row>
    <row r="18" spans="1:13" ht="126">
      <c r="A18" s="1">
        <v>5</v>
      </c>
      <c r="B18" s="35" t="s">
        <v>32</v>
      </c>
      <c r="C18" s="26"/>
      <c r="D18" s="43">
        <v>1</v>
      </c>
      <c r="E18" s="33">
        <v>5590</v>
      </c>
      <c r="F18" s="43">
        <f t="shared" si="0"/>
        <v>5590</v>
      </c>
      <c r="G18" s="45">
        <v>3200</v>
      </c>
      <c r="H18" s="45"/>
      <c r="I18" s="45"/>
      <c r="J18" s="45"/>
      <c r="K18" s="48">
        <v>4950</v>
      </c>
      <c r="L18" s="45" t="s">
        <v>25</v>
      </c>
      <c r="M18" s="56" t="s">
        <v>43</v>
      </c>
    </row>
    <row r="19" spans="1:13" ht="47.25">
      <c r="A19" s="1">
        <v>6</v>
      </c>
      <c r="B19" s="35" t="s">
        <v>33</v>
      </c>
      <c r="C19" s="16"/>
      <c r="D19" s="43">
        <v>1</v>
      </c>
      <c r="E19" s="33">
        <v>3250</v>
      </c>
      <c r="F19" s="43">
        <f t="shared" si="0"/>
        <v>3250</v>
      </c>
      <c r="G19" s="45">
        <v>3200</v>
      </c>
      <c r="H19" s="45"/>
      <c r="I19" s="45"/>
      <c r="J19" s="45"/>
      <c r="K19" s="48">
        <v>4950</v>
      </c>
      <c r="L19" s="45" t="s">
        <v>25</v>
      </c>
      <c r="M19" s="56" t="s">
        <v>43</v>
      </c>
    </row>
    <row r="20" spans="1:13">
      <c r="A20" s="1">
        <v>7</v>
      </c>
      <c r="B20" s="35" t="s">
        <v>34</v>
      </c>
      <c r="C20" s="12"/>
      <c r="D20" s="43">
        <v>10</v>
      </c>
      <c r="E20" s="33">
        <v>1170</v>
      </c>
      <c r="F20" s="43">
        <f t="shared" si="0"/>
        <v>11700</v>
      </c>
      <c r="G20" s="45"/>
      <c r="H20" s="45"/>
      <c r="I20" s="45"/>
      <c r="J20" s="45"/>
      <c r="K20" s="48"/>
      <c r="L20" s="45"/>
      <c r="M20" s="56"/>
    </row>
    <row r="21" spans="1:13" ht="31.5">
      <c r="A21" s="1">
        <v>8</v>
      </c>
      <c r="B21" s="35" t="s">
        <v>35</v>
      </c>
      <c r="C21" s="16"/>
      <c r="D21" s="43">
        <v>1</v>
      </c>
      <c r="E21" s="33">
        <v>89829</v>
      </c>
      <c r="F21" s="43">
        <f t="shared" si="0"/>
        <v>89829</v>
      </c>
      <c r="G21" s="45"/>
      <c r="H21" s="45"/>
      <c r="I21" s="45"/>
      <c r="J21" s="45">
        <v>76798</v>
      </c>
      <c r="K21" s="48"/>
      <c r="L21" s="45" t="s">
        <v>26</v>
      </c>
      <c r="M21" s="56" t="s">
        <v>42</v>
      </c>
    </row>
    <row r="22" spans="1:13" ht="31.5">
      <c r="A22" s="1">
        <v>9</v>
      </c>
      <c r="B22" s="35" t="s">
        <v>36</v>
      </c>
      <c r="C22" s="26"/>
      <c r="D22" s="43">
        <v>200</v>
      </c>
      <c r="E22" s="33">
        <v>45</v>
      </c>
      <c r="F22" s="43">
        <f t="shared" si="0"/>
        <v>9000</v>
      </c>
      <c r="G22" s="45"/>
      <c r="H22" s="45"/>
      <c r="I22" s="45"/>
      <c r="J22" s="45"/>
      <c r="K22" s="48">
        <v>8000</v>
      </c>
      <c r="L22" s="45" t="s">
        <v>27</v>
      </c>
      <c r="M22" s="56" t="s">
        <v>42</v>
      </c>
    </row>
    <row r="23" spans="1:13" ht="31.5">
      <c r="A23" s="1">
        <v>10</v>
      </c>
      <c r="B23" s="35" t="s">
        <v>37</v>
      </c>
      <c r="C23" s="26"/>
      <c r="D23" s="43">
        <v>1</v>
      </c>
      <c r="E23" s="33">
        <v>64406</v>
      </c>
      <c r="F23" s="43">
        <f t="shared" si="0"/>
        <v>64406</v>
      </c>
      <c r="G23" s="45"/>
      <c r="H23" s="45"/>
      <c r="I23" s="45"/>
      <c r="J23" s="45">
        <v>54905</v>
      </c>
      <c r="K23" s="48"/>
      <c r="L23" s="45" t="s">
        <v>26</v>
      </c>
      <c r="M23" s="56" t="s">
        <v>42</v>
      </c>
    </row>
    <row r="24" spans="1:13" s="44" customFormat="1" ht="31.5">
      <c r="A24" s="1">
        <v>11</v>
      </c>
      <c r="B24" s="35" t="s">
        <v>38</v>
      </c>
      <c r="C24" s="26"/>
      <c r="D24" s="43">
        <v>1</v>
      </c>
      <c r="E24" s="33">
        <v>64406</v>
      </c>
      <c r="F24" s="43">
        <f t="shared" si="0"/>
        <v>64406</v>
      </c>
      <c r="G24" s="46"/>
      <c r="H24" s="47"/>
      <c r="I24" s="47"/>
      <c r="J24" s="47">
        <v>54905</v>
      </c>
      <c r="K24" s="49"/>
      <c r="L24" s="45" t="s">
        <v>26</v>
      </c>
      <c r="M24" s="56" t="s">
        <v>42</v>
      </c>
    </row>
    <row r="25" spans="1:13" ht="31.5">
      <c r="A25" s="1">
        <v>12</v>
      </c>
      <c r="B25" s="35" t="s">
        <v>39</v>
      </c>
      <c r="C25" s="16"/>
      <c r="D25" s="43">
        <v>1</v>
      </c>
      <c r="E25" s="33">
        <v>45762</v>
      </c>
      <c r="F25" s="43">
        <f t="shared" si="0"/>
        <v>45762</v>
      </c>
      <c r="G25" s="45"/>
      <c r="H25" s="45"/>
      <c r="I25" s="45"/>
      <c r="J25" s="45">
        <v>39110</v>
      </c>
      <c r="K25" s="48"/>
      <c r="L25" s="45" t="s">
        <v>26</v>
      </c>
      <c r="M25" s="56" t="s">
        <v>42</v>
      </c>
    </row>
    <row r="26" spans="1:13" ht="31.5">
      <c r="A26" s="1">
        <v>13</v>
      </c>
      <c r="B26" s="35" t="s">
        <v>40</v>
      </c>
      <c r="C26" s="12"/>
      <c r="D26" s="43">
        <v>1</v>
      </c>
      <c r="E26" s="33">
        <v>39332</v>
      </c>
      <c r="F26" s="43">
        <f t="shared" si="0"/>
        <v>39332</v>
      </c>
      <c r="G26" s="45"/>
      <c r="H26" s="45"/>
      <c r="I26" s="45"/>
      <c r="J26" s="45">
        <v>27770</v>
      </c>
      <c r="K26" s="48"/>
      <c r="L26" s="45" t="s">
        <v>26</v>
      </c>
      <c r="M26" s="56" t="s">
        <v>42</v>
      </c>
    </row>
    <row r="27" spans="1:13" ht="31.5">
      <c r="A27" s="1">
        <v>14</v>
      </c>
      <c r="B27" s="12" t="s">
        <v>41</v>
      </c>
      <c r="C27" s="12"/>
      <c r="D27" s="34">
        <v>6</v>
      </c>
      <c r="E27" s="34">
        <v>400</v>
      </c>
      <c r="F27" s="43">
        <f t="shared" si="0"/>
        <v>2400</v>
      </c>
      <c r="G27" s="45"/>
      <c r="H27" s="45"/>
      <c r="I27" s="45"/>
      <c r="J27" s="45"/>
      <c r="K27" s="48"/>
      <c r="L27" s="45"/>
      <c r="M27" s="56"/>
    </row>
    <row r="28" spans="1:13">
      <c r="A28" s="1"/>
      <c r="B28" s="13" t="s">
        <v>7</v>
      </c>
      <c r="C28" s="13"/>
      <c r="D28" s="18"/>
      <c r="E28" s="19"/>
      <c r="F28" s="27">
        <f>SUM(F14:F27)</f>
        <v>423056</v>
      </c>
      <c r="G28" s="18">
        <f>SUM(G14:G27)</f>
        <v>21900</v>
      </c>
      <c r="H28" s="18">
        <f t="shared" ref="H28:J28" si="1">SUM(H14:H27)</f>
        <v>0</v>
      </c>
      <c r="I28" s="18">
        <f t="shared" si="1"/>
        <v>0</v>
      </c>
      <c r="J28" s="18">
        <f t="shared" si="1"/>
        <v>306816</v>
      </c>
      <c r="K28" s="18">
        <f>SUM(K14:K27)</f>
        <v>32300</v>
      </c>
      <c r="L28" s="45"/>
      <c r="M28" s="34"/>
    </row>
    <row r="29" spans="1:13">
      <c r="A29" s="14"/>
    </row>
    <row r="30" spans="1:13" s="9" customFormat="1">
      <c r="A30" s="30" t="s">
        <v>44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s="9" customFormat="1">
      <c r="A31" s="30" t="s">
        <v>46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s="9" customFormat="1">
      <c r="A32" s="30" t="s">
        <v>45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3" s="9" customFormat="1">
      <c r="A33" s="30" t="s">
        <v>47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9" customFormat="1">
      <c r="A34" s="10"/>
      <c r="D34" s="17"/>
      <c r="E34" s="17"/>
      <c r="F34" s="57"/>
      <c r="G34" s="17"/>
      <c r="H34" s="17"/>
      <c r="I34" s="20"/>
      <c r="J34" s="20"/>
      <c r="K34" s="20"/>
      <c r="L34" s="50"/>
      <c r="M34" s="44"/>
    </row>
    <row r="35" spans="1:13" s="9" customFormat="1">
      <c r="A35" s="30" t="s">
        <v>12</v>
      </c>
      <c r="B35" s="30"/>
      <c r="C35" s="30"/>
      <c r="D35" s="30"/>
      <c r="E35" s="30"/>
      <c r="F35" s="30"/>
      <c r="G35" s="30"/>
      <c r="H35" s="17"/>
      <c r="I35" s="17"/>
      <c r="J35" s="29"/>
      <c r="K35" s="28"/>
      <c r="L35" s="50"/>
      <c r="M35" s="44"/>
    </row>
    <row r="36" spans="1:13" s="9" customFormat="1">
      <c r="A36" s="30" t="s">
        <v>15</v>
      </c>
      <c r="B36" s="30"/>
      <c r="C36" s="30"/>
      <c r="D36" s="30"/>
      <c r="E36" s="30"/>
      <c r="F36" s="30"/>
      <c r="G36" s="30"/>
      <c r="H36" s="30"/>
      <c r="I36" s="17"/>
      <c r="J36" s="29"/>
      <c r="K36" s="28"/>
      <c r="L36" s="50"/>
      <c r="M36" s="44"/>
    </row>
    <row r="37" spans="1:13" s="9" customFormat="1">
      <c r="A37" s="30" t="s">
        <v>16</v>
      </c>
      <c r="B37" s="30"/>
      <c r="C37" s="30"/>
      <c r="D37" s="30"/>
      <c r="E37" s="30"/>
      <c r="F37" s="30"/>
      <c r="G37" s="30"/>
      <c r="H37" s="17"/>
      <c r="I37" s="17"/>
      <c r="J37" s="29"/>
      <c r="K37" s="28"/>
      <c r="L37" s="50"/>
      <c r="M37" s="44"/>
    </row>
    <row r="38" spans="1:13" s="9" customFormat="1">
      <c r="A38" s="30" t="s">
        <v>13</v>
      </c>
      <c r="B38" s="30"/>
      <c r="C38" s="30"/>
      <c r="D38" s="30"/>
      <c r="E38" s="30"/>
      <c r="F38" s="30"/>
      <c r="G38" s="30"/>
      <c r="H38" s="17"/>
      <c r="I38" s="17"/>
      <c r="J38" s="29"/>
      <c r="K38" s="28"/>
      <c r="L38" s="50"/>
      <c r="M38" s="44"/>
    </row>
  </sheetData>
  <autoFilter ref="A13:N28">
    <filterColumn colId="2"/>
    <filterColumn colId="9"/>
    <filterColumn colId="10"/>
  </autoFilter>
  <mergeCells count="18">
    <mergeCell ref="A36:H36"/>
    <mergeCell ref="A37:G37"/>
    <mergeCell ref="A38:G38"/>
    <mergeCell ref="A35:G35"/>
    <mergeCell ref="A8:M8"/>
    <mergeCell ref="A9:M9"/>
    <mergeCell ref="A10:M10"/>
    <mergeCell ref="A11:M11"/>
    <mergeCell ref="A30:M30"/>
    <mergeCell ref="A32:M32"/>
    <mergeCell ref="A33:M33"/>
    <mergeCell ref="A31:M31"/>
    <mergeCell ref="A7:M7"/>
    <mergeCell ref="A4:M4"/>
    <mergeCell ref="A5:M5"/>
    <mergeCell ref="B1:M1"/>
    <mergeCell ref="B2:M2"/>
    <mergeCell ref="A6:M6"/>
  </mergeCells>
  <pageMargins left="0.70866141732283472" right="0.70866141732283472" top="0.74803149606299213" bottom="0.74803149606299213" header="0.31496062992125984" footer="0.31496062992125984"/>
  <pageSetup paperSize="9" scale="64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7"/>
      <c r="B1" s="6" t="s">
        <v>4</v>
      </c>
      <c r="C1" s="7">
        <v>2</v>
      </c>
      <c r="D1" s="8">
        <v>35490</v>
      </c>
      <c r="E1" s="7">
        <f>C1*D1</f>
        <v>70980</v>
      </c>
      <c r="F1" s="2"/>
      <c r="G1" s="2"/>
    </row>
    <row r="2" spans="1:7" ht="109.5" customHeight="1">
      <c r="A2" s="7"/>
      <c r="B2" s="4" t="s">
        <v>5</v>
      </c>
      <c r="C2" s="3">
        <v>2</v>
      </c>
      <c r="D2" s="5">
        <v>35490</v>
      </c>
      <c r="E2" s="7">
        <f t="shared" ref="E2:E3" si="0">C2*D2</f>
        <v>70980</v>
      </c>
      <c r="F2" s="2"/>
      <c r="G2" s="2"/>
    </row>
    <row r="3" spans="1:7" ht="99.75" customHeight="1">
      <c r="A3" s="7"/>
      <c r="B3" s="4" t="s">
        <v>6</v>
      </c>
      <c r="C3" s="3">
        <v>1</v>
      </c>
      <c r="D3" s="5">
        <v>35490</v>
      </c>
      <c r="E3" s="7">
        <f t="shared" si="0"/>
        <v>35490</v>
      </c>
      <c r="F3" s="2"/>
      <c r="G3" s="2"/>
    </row>
    <row r="4" spans="1:7" ht="13.5" customHeight="1">
      <c r="A4" s="7"/>
      <c r="B4" s="4" t="s">
        <v>7</v>
      </c>
      <c r="C4" s="3"/>
      <c r="D4" s="5"/>
      <c r="E4" s="7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2018-12-07T10:33:30Z</cp:lastPrinted>
  <dcterms:created xsi:type="dcterms:W3CDTF">2017-02-08T03:09:42Z</dcterms:created>
  <dcterms:modified xsi:type="dcterms:W3CDTF">2018-12-07T10:33:35Z</dcterms:modified>
</cp:coreProperties>
</file>