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75" yWindow="60" windowWidth="14145" windowHeight="12180"/>
  </bookViews>
  <sheets>
    <sheet name="гос заявка" sheetId="6" r:id="rId1"/>
  </sheets>
  <definedNames>
    <definedName name="_xlnm._FilterDatabase" localSheetId="0" hidden="1">'гос заявка'!$A$12:$K$21</definedName>
  </definedNames>
  <calcPr calcId="125725"/>
</workbook>
</file>

<file path=xl/calcChain.xml><?xml version="1.0" encoding="utf-8"?>
<calcChain xmlns="http://schemas.openxmlformats.org/spreadsheetml/2006/main">
  <c r="H21" i="6"/>
  <c r="I21"/>
  <c r="F15"/>
  <c r="F16"/>
  <c r="F17"/>
  <c r="F18"/>
  <c r="F19"/>
  <c r="F20"/>
  <c r="F14"/>
  <c r="G21"/>
  <c r="F21" l="1"/>
</calcChain>
</file>

<file path=xl/sharedStrings.xml><?xml version="1.0" encoding="utf-8"?>
<sst xmlns="http://schemas.openxmlformats.org/spreadsheetml/2006/main" count="43" uniqueCount="39">
  <si>
    <t>Наименование закупаемых товаров</t>
  </si>
  <si>
    <t>Объем закупа</t>
  </si>
  <si>
    <t>Планируемая цена</t>
  </si>
  <si>
    <t xml:space="preserve">Сумма </t>
  </si>
  <si>
    <t>Место заседания: пос.Топар ул.Гиппократа 1</t>
  </si>
  <si>
    <t xml:space="preserve">Победитель </t>
  </si>
  <si>
    <t xml:space="preserve">Способ закупа </t>
  </si>
  <si>
    <t>Секретарь комиссии:  __________________________________________Екимова Л.В.</t>
  </si>
  <si>
    <t>№№</t>
  </si>
  <si>
    <r>
      <t>по мониторингу цен на участие в конкурсе по приобретению  ЛС и ИМН</t>
    </r>
    <r>
      <rPr>
        <sz val="12"/>
        <color rgb="FFFF0000"/>
        <rFont val="Times New Roman"/>
        <family val="1"/>
        <charset val="204"/>
      </rPr>
      <t xml:space="preserve"> .</t>
    </r>
    <r>
      <rPr>
        <sz val="12"/>
        <color theme="1"/>
        <rFont val="Times New Roman"/>
        <family val="1"/>
        <charset val="204"/>
      </rPr>
      <t xml:space="preserve">    Коммерческие предложения представили:</t>
    </r>
  </si>
  <si>
    <t>Члены комиссии _______________________________________________ Конох Л.Е.</t>
  </si>
  <si>
    <t>Форма выпуска</t>
  </si>
  <si>
    <t>Итого</t>
  </si>
  <si>
    <t xml:space="preserve">Конкурсная комиссия в составе:  </t>
  </si>
  <si>
    <t>членов комиссии Председателя комиссии заместителя директора по амбулаторно-поликлинической и первично</t>
  </si>
  <si>
    <t xml:space="preserve">медико-социальной помощи населению Диденко А.П., Конох Л.Е.- врача-эпидемиолога, </t>
  </si>
  <si>
    <t>Председатель комиссии _________________________________________Диденко А.П.</t>
  </si>
  <si>
    <t>Протокол № 34</t>
  </si>
  <si>
    <t xml:space="preserve">от  26.07.2019 </t>
  </si>
  <si>
    <t>Дата и время: 25.07.2019 16-30 часов</t>
  </si>
  <si>
    <t>25 июля 2019 года  в 16-30 часов произвели процедуру рассмотрения заявок</t>
  </si>
  <si>
    <t xml:space="preserve"> ТОО "Альянс", ТОО "FAM. ALLIANCE", ТОО "ADAL MEDICA KAZAKHSTAN"</t>
  </si>
  <si>
    <t>ТОО "Альянс"</t>
  </si>
  <si>
    <t>ТОО "FAM. ALLIANCE"</t>
  </si>
  <si>
    <t xml:space="preserve"> ТОО "ADAL MEDICA KAZAKHSTAN"</t>
  </si>
  <si>
    <t>Лабораторные реагенты, расходные материалы</t>
  </si>
  <si>
    <t>Прибор для определения уровня глюкозы, холестерина, триглицеридов и лактата в капиллярной крови (Accutrend Plus mmol)</t>
  </si>
  <si>
    <t>Антиген кардиолипиновый для реакции связывания комплемента (РСК) 2 мл №10</t>
  </si>
  <si>
    <t>Одноразовые стерильные вакуумные пробирки AVATUBE для забора и хранения венозной крови, плазмы крови, сыворотки крови, объемом от 1 мл до 9 мл (с К2 ЭДТА (двукалиевая соль ЭДТА) для гематологических исследований)</t>
  </si>
  <si>
    <t>2,0 мл, цвет крышки светло-фиолетовый</t>
  </si>
  <si>
    <t xml:space="preserve">Стекло предметное со шлифованными краями 76*26*1,0 </t>
  </si>
  <si>
    <t>Стекло предметное со шлифованными краями 76*26*1,0</t>
  </si>
  <si>
    <t>Одноразовые вакуумные пробирки для забора крови Meditec</t>
  </si>
  <si>
    <t>Пробирки для исследования цельной крови с EDTA K2 с сиреневой крышкой (пробкой) объёмом: 2мл.</t>
  </si>
  <si>
    <t>Комбинированный комплект Plum Combi station DUO для станция для экстренного промывания глаз нейтрализации кислот, щелочей и других химикатов (за исключением кальций-содержащих веществ и цемента).</t>
  </si>
  <si>
    <t>для экстренного промывания глаз нейтрализации кислот, щелочей и других химикатов (за исключением кальций-содержащих веществ и цемента).</t>
  </si>
  <si>
    <t xml:space="preserve"> набор для сбора разлитой химической жидкости или вещества «Код Желтый</t>
  </si>
  <si>
    <t>Запрос ценовых предложений</t>
  </si>
  <si>
    <t>Заключить договор с ТОО "Альянс." по лоту 3,5 способом запроса ценовых предложений  на  сумму 297 000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</si>
</sst>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i/>
      <sz val="11"/>
      <color rgb="FF7F7F7F"/>
      <name val="Calibri"/>
      <family val="2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8">
    <xf numFmtId="0" fontId="0" fillId="0" borderId="0"/>
    <xf numFmtId="0" fontId="2" fillId="0" borderId="0">
      <alignment horizontal="center"/>
    </xf>
    <xf numFmtId="0" fontId="3" fillId="0" borderId="0">
      <alignment horizontal="center"/>
    </xf>
    <xf numFmtId="0" fontId="4" fillId="0" borderId="0"/>
    <xf numFmtId="0" fontId="3" fillId="0" borderId="0"/>
    <xf numFmtId="0" fontId="8" fillId="0" borderId="0"/>
    <xf numFmtId="0" fontId="10" fillId="0" borderId="0"/>
    <xf numFmtId="0" fontId="14" fillId="0" borderId="0"/>
  </cellStyleXfs>
  <cellXfs count="6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5" fillId="2" borderId="1" xfId="5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4" fontId="9" fillId="0" borderId="1" xfId="5" applyNumberFormat="1" applyFont="1" applyBorder="1" applyAlignment="1">
      <alignment horizontal="right" vertical="top" wrapText="1"/>
    </xf>
    <xf numFmtId="0" fontId="1" fillId="0" borderId="0" xfId="0" applyFont="1" applyFill="1" applyAlignment="1">
      <alignment horizontal="right" vertical="center"/>
    </xf>
    <xf numFmtId="0" fontId="1" fillId="0" borderId="4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5" fillId="2" borderId="0" xfId="5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right" vertical="top"/>
    </xf>
    <xf numFmtId="4" fontId="9" fillId="0" borderId="0" xfId="5" applyNumberFormat="1" applyFont="1" applyBorder="1" applyAlignment="1">
      <alignment horizontal="right" vertical="top" wrapText="1"/>
    </xf>
    <xf numFmtId="0" fontId="1" fillId="0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 wrapText="1"/>
    </xf>
    <xf numFmtId="2" fontId="1" fillId="0" borderId="0" xfId="0" applyNumberFormat="1" applyFont="1" applyFill="1" applyAlignment="1">
      <alignment horizontal="right" vertical="center"/>
    </xf>
    <xf numFmtId="2" fontId="1" fillId="0" borderId="9" xfId="0" applyNumberFormat="1" applyFont="1" applyFill="1" applyBorder="1" applyAlignment="1">
      <alignment horizontal="right" vertical="center" wrapText="1"/>
    </xf>
    <xf numFmtId="2" fontId="9" fillId="0" borderId="1" xfId="5" applyNumberFormat="1" applyFont="1" applyBorder="1" applyAlignment="1">
      <alignment horizontal="right" vertical="top" wrapText="1"/>
    </xf>
    <xf numFmtId="2" fontId="9" fillId="0" borderId="0" xfId="5" applyNumberFormat="1" applyFont="1" applyBorder="1" applyAlignment="1">
      <alignment horizontal="right" vertical="top" wrapText="1"/>
    </xf>
    <xf numFmtId="2" fontId="1" fillId="0" borderId="0" xfId="0" applyNumberFormat="1" applyFont="1" applyFill="1" applyAlignment="1">
      <alignment horizontal="right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7" fillId="2" borderId="0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wrapText="1"/>
    </xf>
    <xf numFmtId="0" fontId="7" fillId="3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center" wrapText="1"/>
    </xf>
    <xf numFmtId="0" fontId="1" fillId="2" borderId="0" xfId="0" applyFont="1" applyFill="1" applyAlignment="1">
      <alignment horizontal="right"/>
    </xf>
    <xf numFmtId="0" fontId="1" fillId="2" borderId="10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top" shrinkToFit="1"/>
    </xf>
    <xf numFmtId="0" fontId="11" fillId="3" borderId="11" xfId="0" applyFont="1" applyFill="1" applyBorder="1" applyAlignment="1">
      <alignment horizontal="left" vertical="top" shrinkToFit="1"/>
    </xf>
    <xf numFmtId="0" fontId="11" fillId="3" borderId="3" xfId="0" applyFont="1" applyFill="1" applyBorder="1" applyAlignment="1">
      <alignment horizontal="left" vertical="top" shrinkToFit="1"/>
    </xf>
    <xf numFmtId="0" fontId="9" fillId="2" borderId="1" xfId="3" applyFont="1" applyFill="1" applyBorder="1" applyAlignment="1">
      <alignment horizontal="left" vertical="center" wrapText="1" shrinkToFit="1"/>
    </xf>
    <xf numFmtId="2" fontId="9" fillId="2" borderId="2" xfId="3" applyNumberFormat="1" applyFont="1" applyFill="1" applyBorder="1" applyAlignment="1">
      <alignment vertical="center" wrapText="1" shrinkToFit="1"/>
    </xf>
    <xf numFmtId="0" fontId="9" fillId="0" borderId="1" xfId="0" applyFont="1" applyBorder="1" applyAlignment="1">
      <alignment horizontal="right" vertical="center" shrinkToFit="1"/>
    </xf>
    <xf numFmtId="0" fontId="12" fillId="0" borderId="0" xfId="0" applyFont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/>
    <xf numFmtId="0" fontId="9" fillId="2" borderId="1" xfId="3" applyFont="1" applyFill="1" applyBorder="1" applyAlignment="1">
      <alignment vertical="center" wrapText="1" shrinkToFit="1"/>
    </xf>
    <xf numFmtId="4" fontId="13" fillId="2" borderId="1" xfId="0" applyNumberFormat="1" applyFont="1" applyFill="1" applyBorder="1" applyAlignment="1">
      <alignment horizontal="right" vertical="center" shrinkToFit="1"/>
    </xf>
    <xf numFmtId="0" fontId="13" fillId="0" borderId="1" xfId="7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2" fillId="2" borderId="1" xfId="5" applyFont="1" applyFill="1" applyBorder="1" applyAlignment="1">
      <alignment horizontal="left" vertical="center" wrapText="1"/>
    </xf>
    <xf numFmtId="4" fontId="9" fillId="0" borderId="1" xfId="5" applyNumberFormat="1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vertical="center" wrapText="1" shrinkToFit="1"/>
    </xf>
    <xf numFmtId="0" fontId="15" fillId="0" borderId="13" xfId="0" applyFont="1" applyFill="1" applyBorder="1" applyAlignment="1">
      <alignment vertical="center" wrapText="1" shrinkToFit="1"/>
    </xf>
    <xf numFmtId="4" fontId="15" fillId="0" borderId="1" xfId="0" applyNumberFormat="1" applyFont="1" applyFill="1" applyBorder="1" applyAlignment="1">
      <alignment horizontal="right" vertical="center" shrinkToFit="1"/>
    </xf>
    <xf numFmtId="0" fontId="15" fillId="0" borderId="2" xfId="0" applyFont="1" applyFill="1" applyBorder="1" applyAlignment="1">
      <alignment vertical="center" wrapText="1" shrinkToFit="1"/>
    </xf>
  </cellXfs>
  <cellStyles count="8">
    <cellStyle name="Excel Built-in Explanatory Text" xfId="6"/>
    <cellStyle name="Обычный" xfId="0" builtinId="0"/>
    <cellStyle name="Обычный 3" xfId="4"/>
    <cellStyle name="Обычный 34" xfId="5"/>
    <cellStyle name="Обычный 39" xfId="7"/>
    <cellStyle name="Обычный 4" xfId="3"/>
    <cellStyle name="Обычный 5" xfId="1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1"/>
  <sheetViews>
    <sheetView tabSelected="1" zoomScale="80" zoomScaleNormal="80" workbookViewId="0">
      <pane ySplit="12" topLeftCell="A22" activePane="bottomLeft" state="frozen"/>
      <selection pane="bottomLeft" activeCell="L19" sqref="L19"/>
    </sheetView>
  </sheetViews>
  <sheetFormatPr defaultColWidth="38.140625" defaultRowHeight="15.75"/>
  <cols>
    <col min="1" max="1" width="4.7109375" style="4" customWidth="1"/>
    <col min="2" max="2" width="51.5703125" style="37" customWidth="1"/>
    <col min="3" max="3" width="13.85546875" style="2" hidden="1" customWidth="1"/>
    <col min="4" max="4" width="13" style="5" customWidth="1"/>
    <col min="5" max="5" width="16.28515625" style="5" bestFit="1" customWidth="1"/>
    <col min="6" max="6" width="16.28515625" style="32" bestFit="1" customWidth="1"/>
    <col min="7" max="7" width="11.42578125" style="20" customWidth="1"/>
    <col min="8" max="8" width="13.7109375" style="20" customWidth="1"/>
    <col min="9" max="9" width="14.85546875" style="20" customWidth="1"/>
    <col min="10" max="10" width="21.28515625" style="5" customWidth="1"/>
    <col min="11" max="11" width="38.140625" style="5"/>
    <col min="12" max="16384" width="38.140625" style="2"/>
  </cols>
  <sheetData>
    <row r="1" spans="1:11">
      <c r="A1" s="1"/>
      <c r="B1" s="44" t="s">
        <v>17</v>
      </c>
      <c r="C1" s="44"/>
      <c r="D1" s="39"/>
      <c r="E1" s="39"/>
      <c r="F1" s="39"/>
      <c r="G1" s="39"/>
      <c r="H1" s="39"/>
      <c r="I1" s="39"/>
      <c r="J1" s="39"/>
      <c r="K1" s="39"/>
    </row>
    <row r="2" spans="1:11">
      <c r="A2" s="1"/>
      <c r="B2" s="44" t="s">
        <v>18</v>
      </c>
      <c r="C2" s="44"/>
      <c r="D2" s="39"/>
      <c r="E2" s="39"/>
      <c r="F2" s="39"/>
      <c r="G2" s="39"/>
      <c r="H2" s="39"/>
      <c r="I2" s="39"/>
      <c r="J2" s="39"/>
      <c r="K2" s="39"/>
    </row>
    <row r="3" spans="1:11">
      <c r="A3" s="1"/>
      <c r="B3" s="34"/>
      <c r="C3" s="3"/>
      <c r="D3" s="13"/>
      <c r="E3" s="13"/>
      <c r="F3" s="28"/>
      <c r="G3" s="17"/>
      <c r="H3" s="17"/>
      <c r="I3" s="17"/>
      <c r="J3" s="13"/>
    </row>
    <row r="4" spans="1:11">
      <c r="A4" s="39" t="s">
        <v>4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>
      <c r="A5" s="39" t="s">
        <v>19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>
      <c r="A6" s="39" t="s">
        <v>13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>
      <c r="A7" s="39" t="s">
        <v>14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>
      <c r="A8" s="39" t="s">
        <v>15</v>
      </c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>
      <c r="A9" s="39" t="s">
        <v>20</v>
      </c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1:11">
      <c r="A10" s="39" t="s">
        <v>9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1" ht="16.5" thickBot="1">
      <c r="A11" s="40" t="s">
        <v>21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</row>
    <row r="12" spans="1:11" ht="63">
      <c r="A12" s="6" t="s">
        <v>8</v>
      </c>
      <c r="B12" s="11" t="s">
        <v>0</v>
      </c>
      <c r="C12" s="7" t="s">
        <v>11</v>
      </c>
      <c r="D12" s="11" t="s">
        <v>1</v>
      </c>
      <c r="E12" s="11" t="s">
        <v>2</v>
      </c>
      <c r="F12" s="29" t="s">
        <v>3</v>
      </c>
      <c r="G12" s="18" t="s">
        <v>22</v>
      </c>
      <c r="H12" s="18" t="s">
        <v>23</v>
      </c>
      <c r="I12" s="18" t="s">
        <v>24</v>
      </c>
      <c r="J12" s="8" t="s">
        <v>5</v>
      </c>
      <c r="K12" s="12" t="s">
        <v>6</v>
      </c>
    </row>
    <row r="13" spans="1:11" ht="18.75">
      <c r="A13" s="27"/>
      <c r="B13" s="46" t="s">
        <v>25</v>
      </c>
      <c r="C13" s="47"/>
      <c r="D13" s="47"/>
      <c r="E13" s="47"/>
      <c r="F13" s="47"/>
      <c r="G13" s="47"/>
      <c r="H13" s="47"/>
      <c r="I13" s="47"/>
      <c r="J13" s="48"/>
      <c r="K13" s="45"/>
    </row>
    <row r="14" spans="1:11" ht="75">
      <c r="A14" s="9">
        <v>1</v>
      </c>
      <c r="B14" s="49" t="s">
        <v>26</v>
      </c>
      <c r="C14" s="50"/>
      <c r="D14" s="51">
        <v>1</v>
      </c>
      <c r="E14" s="52">
        <v>37500</v>
      </c>
      <c r="F14" s="53">
        <f>E14*D14</f>
        <v>37500</v>
      </c>
      <c r="G14" s="54"/>
      <c r="H14" s="54"/>
      <c r="I14" s="54"/>
      <c r="J14" s="54"/>
      <c r="K14" s="10"/>
    </row>
    <row r="15" spans="1:11" ht="37.5">
      <c r="A15" s="9">
        <v>2</v>
      </c>
      <c r="B15" s="55" t="s">
        <v>27</v>
      </c>
      <c r="C15" s="50"/>
      <c r="D15" s="51">
        <v>2</v>
      </c>
      <c r="E15" s="56">
        <v>30650</v>
      </c>
      <c r="F15" s="53">
        <f t="shared" ref="F15:F20" si="0">E15*D15</f>
        <v>61300</v>
      </c>
      <c r="G15" s="54"/>
      <c r="H15" s="54"/>
      <c r="I15" s="54"/>
      <c r="J15" s="54"/>
      <c r="K15" s="10"/>
    </row>
    <row r="16" spans="1:11" ht="112.5">
      <c r="A16" s="9">
        <v>3</v>
      </c>
      <c r="B16" s="57" t="s">
        <v>28</v>
      </c>
      <c r="C16" s="57" t="s">
        <v>29</v>
      </c>
      <c r="D16" s="58">
        <v>1000</v>
      </c>
      <c r="E16" s="59">
        <v>62.88</v>
      </c>
      <c r="F16" s="53">
        <f t="shared" si="0"/>
        <v>62880</v>
      </c>
      <c r="G16" s="53">
        <v>33000</v>
      </c>
      <c r="H16" s="53">
        <v>62500</v>
      </c>
      <c r="I16" s="53"/>
      <c r="J16" s="58" t="s">
        <v>22</v>
      </c>
      <c r="K16" s="10" t="s">
        <v>37</v>
      </c>
    </row>
    <row r="17" spans="1:11" ht="46.5" customHeight="1">
      <c r="A17" s="9">
        <v>4</v>
      </c>
      <c r="B17" s="57" t="s">
        <v>30</v>
      </c>
      <c r="C17" s="57" t="s">
        <v>31</v>
      </c>
      <c r="D17" s="58">
        <v>12</v>
      </c>
      <c r="E17" s="59">
        <v>500</v>
      </c>
      <c r="F17" s="53">
        <f t="shared" si="0"/>
        <v>6000</v>
      </c>
      <c r="G17" s="53"/>
      <c r="H17" s="53"/>
      <c r="I17" s="53"/>
      <c r="J17" s="58"/>
      <c r="K17" s="10"/>
    </row>
    <row r="18" spans="1:11" ht="57.75" customHeight="1">
      <c r="A18" s="9">
        <v>5</v>
      </c>
      <c r="B18" s="60" t="s">
        <v>32</v>
      </c>
      <c r="C18" s="60" t="s">
        <v>33</v>
      </c>
      <c r="D18" s="58">
        <v>8000</v>
      </c>
      <c r="E18" s="61">
        <v>42.292000000000002</v>
      </c>
      <c r="F18" s="53">
        <f t="shared" si="0"/>
        <v>338336</v>
      </c>
      <c r="G18" s="53">
        <v>264000</v>
      </c>
      <c r="H18" s="53">
        <v>336000</v>
      </c>
      <c r="I18" s="53">
        <v>290000</v>
      </c>
      <c r="J18" s="58" t="s">
        <v>22</v>
      </c>
      <c r="K18" s="10" t="s">
        <v>37</v>
      </c>
    </row>
    <row r="19" spans="1:11" ht="133.5" customHeight="1">
      <c r="A19" s="9">
        <v>6</v>
      </c>
      <c r="B19" s="62" t="s">
        <v>34</v>
      </c>
      <c r="C19" s="63" t="s">
        <v>35</v>
      </c>
      <c r="D19" s="51">
        <v>1</v>
      </c>
      <c r="E19" s="64">
        <v>49500</v>
      </c>
      <c r="F19" s="53">
        <f t="shared" si="0"/>
        <v>49500</v>
      </c>
      <c r="G19" s="54"/>
      <c r="H19" s="54"/>
      <c r="I19" s="54"/>
      <c r="J19" s="54"/>
      <c r="K19" s="10"/>
    </row>
    <row r="20" spans="1:11" ht="62.25" customHeight="1">
      <c r="A20" s="9">
        <v>7</v>
      </c>
      <c r="B20" s="59" t="s">
        <v>36</v>
      </c>
      <c r="C20" s="65" t="s">
        <v>36</v>
      </c>
      <c r="D20" s="51">
        <v>1</v>
      </c>
      <c r="E20" s="64">
        <v>29500</v>
      </c>
      <c r="F20" s="53">
        <f t="shared" si="0"/>
        <v>29500</v>
      </c>
      <c r="G20" s="54"/>
      <c r="H20" s="54"/>
      <c r="I20" s="54"/>
      <c r="J20" s="54"/>
      <c r="K20" s="10"/>
    </row>
    <row r="21" spans="1:11" ht="18.75">
      <c r="A21" s="9"/>
      <c r="B21" s="35" t="s">
        <v>12</v>
      </c>
      <c r="C21" s="14"/>
      <c r="D21" s="15"/>
      <c r="E21" s="16"/>
      <c r="F21" s="30">
        <f>SUM(F14:F20)</f>
        <v>585016</v>
      </c>
      <c r="G21" s="19">
        <f>SUM(G14:G20)</f>
        <v>297000</v>
      </c>
      <c r="H21" s="19">
        <f t="shared" ref="H21:I21" si="1">SUM(H14:H20)</f>
        <v>398500</v>
      </c>
      <c r="I21" s="19">
        <f t="shared" si="1"/>
        <v>290000</v>
      </c>
      <c r="J21" s="10"/>
      <c r="K21" s="10"/>
    </row>
    <row r="22" spans="1:11" ht="18.75">
      <c r="A22" s="22"/>
      <c r="B22" s="36"/>
      <c r="C22" s="23"/>
      <c r="D22" s="24"/>
      <c r="E22" s="25"/>
      <c r="F22" s="31"/>
      <c r="G22" s="26"/>
      <c r="H22" s="26"/>
      <c r="I22" s="26"/>
      <c r="J22" s="27"/>
      <c r="K22" s="27"/>
    </row>
    <row r="23" spans="1:11">
      <c r="A23" s="22"/>
      <c r="B23" s="41"/>
      <c r="C23" s="42"/>
      <c r="D23" s="41"/>
      <c r="E23" s="41"/>
      <c r="F23" s="41"/>
      <c r="G23" s="41"/>
      <c r="H23" s="38"/>
      <c r="I23" s="38"/>
      <c r="J23" s="27"/>
      <c r="K23" s="27"/>
    </row>
    <row r="24" spans="1:11">
      <c r="A24" s="22"/>
      <c r="B24" s="41" t="s">
        <v>38</v>
      </c>
      <c r="C24" s="43"/>
      <c r="D24" s="41"/>
      <c r="E24" s="41"/>
      <c r="F24" s="41"/>
      <c r="G24" s="41"/>
      <c r="H24" s="41"/>
      <c r="I24" s="41"/>
      <c r="J24" s="41"/>
      <c r="K24" s="41"/>
    </row>
    <row r="25" spans="1:11" ht="18.75">
      <c r="A25" s="22"/>
      <c r="B25" s="36"/>
      <c r="C25" s="23"/>
      <c r="D25" s="24"/>
      <c r="E25" s="25"/>
      <c r="F25" s="31"/>
      <c r="G25" s="26"/>
      <c r="H25" s="26"/>
      <c r="I25" s="26"/>
      <c r="J25" s="27"/>
      <c r="K25" s="27"/>
    </row>
    <row r="26" spans="1:11" ht="18.75">
      <c r="A26" s="22"/>
      <c r="B26" s="36"/>
      <c r="C26" s="23"/>
      <c r="D26" s="24"/>
      <c r="E26" s="25"/>
      <c r="F26" s="31"/>
      <c r="G26" s="26"/>
      <c r="H26" s="26"/>
      <c r="I26" s="26"/>
      <c r="J26" s="27"/>
      <c r="K26" s="27"/>
    </row>
    <row r="27" spans="1:11">
      <c r="B27" s="33"/>
      <c r="C27" s="3"/>
      <c r="D27" s="21"/>
      <c r="E27" s="21"/>
      <c r="F27" s="28"/>
      <c r="G27" s="17"/>
      <c r="H27" s="17"/>
      <c r="I27" s="17"/>
    </row>
    <row r="28" spans="1:11">
      <c r="B28" s="39" t="s">
        <v>16</v>
      </c>
      <c r="C28" s="39"/>
      <c r="D28" s="39"/>
      <c r="E28" s="39"/>
      <c r="F28" s="39"/>
      <c r="G28" s="17"/>
      <c r="H28" s="17"/>
      <c r="I28" s="17"/>
    </row>
    <row r="29" spans="1:11">
      <c r="B29" s="39" t="s">
        <v>10</v>
      </c>
      <c r="C29" s="39"/>
      <c r="D29" s="39"/>
      <c r="E29" s="39"/>
      <c r="F29" s="39"/>
      <c r="G29" s="17"/>
      <c r="H29" s="17"/>
      <c r="I29" s="17"/>
    </row>
    <row r="30" spans="1:11">
      <c r="B30" s="39" t="s">
        <v>7</v>
      </c>
      <c r="C30" s="39"/>
      <c r="D30" s="39"/>
      <c r="E30" s="39"/>
      <c r="F30" s="39"/>
      <c r="G30" s="17"/>
      <c r="H30" s="17"/>
      <c r="I30" s="17"/>
    </row>
    <row r="31" spans="1:11">
      <c r="B31" s="5"/>
    </row>
  </sheetData>
  <autoFilter ref="A12:K21">
    <filterColumn colId="6"/>
    <filterColumn colId="7"/>
    <filterColumn colId="8"/>
    <filterColumn colId="9"/>
    <filterColumn colId="10"/>
  </autoFilter>
  <mergeCells count="16">
    <mergeCell ref="A4:K4"/>
    <mergeCell ref="A5:K5"/>
    <mergeCell ref="B1:K1"/>
    <mergeCell ref="B2:K2"/>
    <mergeCell ref="A6:K6"/>
    <mergeCell ref="B28:F28"/>
    <mergeCell ref="B29:F29"/>
    <mergeCell ref="B30:F30"/>
    <mergeCell ref="A7:K7"/>
    <mergeCell ref="A8:K8"/>
    <mergeCell ref="A9:K9"/>
    <mergeCell ref="A10:K10"/>
    <mergeCell ref="A11:K11"/>
    <mergeCell ref="B23:G23"/>
    <mergeCell ref="B24:K24"/>
    <mergeCell ref="B13:J13"/>
  </mergeCells>
  <pageMargins left="0.70866141732283472" right="0.70866141732283472" top="0.74803149606299213" bottom="0.74803149606299213" header="0.31496062992125984" footer="0.31496062992125984"/>
  <pageSetup paperSize="9" scale="5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гос заявка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Пользователь Windows</cp:lastModifiedBy>
  <cp:lastPrinted>2019-07-26T04:28:30Z</cp:lastPrinted>
  <dcterms:created xsi:type="dcterms:W3CDTF">2017-02-08T03:09:42Z</dcterms:created>
  <dcterms:modified xsi:type="dcterms:W3CDTF">2019-07-26T04:38:31Z</dcterms:modified>
</cp:coreProperties>
</file>