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-75" yWindow="60" windowWidth="14145" windowHeight="12180"/>
  </bookViews>
  <sheets>
    <sheet name="гос заявка" sheetId="6" r:id="rId1"/>
  </sheets>
  <definedNames>
    <definedName name="_xlnm._FilterDatabase" localSheetId="0" hidden="1">'гос заявка'!$A$12:$O$125</definedName>
  </definedNames>
  <calcPr calcId="125725"/>
</workbook>
</file>

<file path=xl/calcChain.xml><?xml version="1.0" encoding="utf-8"?>
<calcChain xmlns="http://schemas.openxmlformats.org/spreadsheetml/2006/main">
  <c r="F15" i="6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103"/>
  <c r="F104"/>
  <c r="F105"/>
  <c r="F106"/>
  <c r="F107"/>
  <c r="F108"/>
  <c r="F109"/>
  <c r="F110"/>
  <c r="F111"/>
  <c r="F112"/>
  <c r="F113"/>
  <c r="F114"/>
  <c r="F115"/>
  <c r="F116"/>
  <c r="F117"/>
  <c r="F118"/>
  <c r="F119"/>
  <c r="F120"/>
  <c r="F121"/>
  <c r="F122"/>
  <c r="F123"/>
  <c r="F124"/>
  <c r="F14"/>
  <c r="F125" l="1"/>
</calcChain>
</file>

<file path=xl/sharedStrings.xml><?xml version="1.0" encoding="utf-8"?>
<sst xmlns="http://schemas.openxmlformats.org/spreadsheetml/2006/main" count="343" uniqueCount="154">
  <si>
    <t>Наименование закупаемых товаров</t>
  </si>
  <si>
    <t>Объем закупа</t>
  </si>
  <si>
    <t>Планируемая цена</t>
  </si>
  <si>
    <t xml:space="preserve">Сумма </t>
  </si>
  <si>
    <t>Место заседания: пос.Топар ул.Гиппократа 1</t>
  </si>
  <si>
    <t xml:space="preserve">Победитель </t>
  </si>
  <si>
    <t xml:space="preserve">Способ закупа </t>
  </si>
  <si>
    <t>Председатель комиссии _________________________________________Диденко А.П.</t>
  </si>
  <si>
    <t>Секретарь комиссии:  __________________________________________Екимова Л.В.</t>
  </si>
  <si>
    <t>№№</t>
  </si>
  <si>
    <t xml:space="preserve">Конкурсная комиссия в составе:  Председателя комиссии заместителя директора по амбулаторно-поликлинической и первично </t>
  </si>
  <si>
    <r>
      <t>по мониторингу цен на участие в конкурсе по приобретению  ЛС и ИМН</t>
    </r>
    <r>
      <rPr>
        <sz val="12"/>
        <color rgb="FFFF0000"/>
        <rFont val="Times New Roman"/>
        <family val="1"/>
        <charset val="204"/>
      </rPr>
      <t xml:space="preserve"> .</t>
    </r>
    <r>
      <rPr>
        <sz val="12"/>
        <color theme="1"/>
        <rFont val="Times New Roman"/>
        <family val="1"/>
        <charset val="204"/>
      </rPr>
      <t xml:space="preserve">    Коммерческие предложения представили:</t>
    </r>
  </si>
  <si>
    <t xml:space="preserve">медико-социальной помощи населению Диденко А.П.,членов комиссии </t>
  </si>
  <si>
    <t>Члены комиссии _______________________________________________ Конох Л.Е.</t>
  </si>
  <si>
    <t>Форма выпуска</t>
  </si>
  <si>
    <t>ТОО "Альянс"</t>
  </si>
  <si>
    <t>Конох Л.Е.- врача-эпидемиолога, Лустова Е.И.- провизор</t>
  </si>
  <si>
    <t>Члены комиссии _______________________________________________ Лустова Е.И.</t>
  </si>
  <si>
    <t>Протокол № 24</t>
  </si>
  <si>
    <t>Дата и время: 05.06.2019 16-30 часов</t>
  </si>
  <si>
    <t>05 июня 2019 года  в 16-30 часов произвели процедуру рассмотрения заявок</t>
  </si>
  <si>
    <t>Лабораторные реагенты, расходные материалы</t>
  </si>
  <si>
    <t>Диагностические тест-полосы для определения уровня сахара в крови  к  анализатору  глюкозы ACCU-CHEK-Activ, № 50 шт/уп.</t>
  </si>
  <si>
    <t>Тест-полосы Аккутренд Глюкоза25шт/уп. Accutrend Glucose 25str</t>
  </si>
  <si>
    <t xml:space="preserve">Тест-полосы Аккутренд Холестерин25шт/уп.Accutrend Cholesterol 25str </t>
  </si>
  <si>
    <t>Антиген кардиолипиновый для реакции связывания комплемента (РСК) 2 мл №10</t>
  </si>
  <si>
    <t xml:space="preserve">Антиген кардиолипиновый  </t>
  </si>
  <si>
    <t xml:space="preserve">Диагностикум  бруцеллезный  </t>
  </si>
  <si>
    <t xml:space="preserve">Диагностич.тест полосы для качественного опр. кетоновых тел в моче  </t>
  </si>
  <si>
    <t xml:space="preserve">Диагностические тест - полосы ТРОЙНОЙ ТЕСТ ( Глюкоза, белок, РН  в  моче) 
Диапазон опр. концентраций:  белка  (0,0 – 10,0 г/л), глюкозы:  (0,0 - 112,0 ммоль/л). С цветной шкалой на этикетке содержащуй 6 цветовых полей. </t>
  </si>
  <si>
    <t xml:space="preserve">Диагностические тест - полосы   ( Билирубин, Уробилиноген  в моче)  </t>
  </si>
  <si>
    <t>Контрольный материал для внешней оценки качества: Программа Серологии (ВИЧ/Гепатиты)</t>
  </si>
  <si>
    <t>Программа  по гематологии , часть С  (3*2,0мл) 3кв</t>
  </si>
  <si>
    <t>Программа  по гематологии , часть D  (3*2,0мл) 4кв</t>
  </si>
  <si>
    <t>Раствор  гемоглобина Гемоглобин контроль ( 70,120,160) 3 фл./5мл</t>
  </si>
  <si>
    <t xml:space="preserve">Калибратор   Гемоглобина  120 г/л,  </t>
  </si>
  <si>
    <t xml:space="preserve">Набор для определения гемоглобина  (400 опред.) </t>
  </si>
  <si>
    <t xml:space="preserve"> Альфа - амилаза на  200 опр.    </t>
  </si>
  <si>
    <t xml:space="preserve"> Альфа - амилаза -ЕRS-12, 2х60 мл   . </t>
  </si>
  <si>
    <t>Креатинин на , 200 опр.</t>
  </si>
  <si>
    <t xml:space="preserve">Общий белок  1000 мл  </t>
  </si>
  <si>
    <t xml:space="preserve">КАЛИЙ  2х 50 мл  </t>
  </si>
  <si>
    <t>Натрий  4х10 мл</t>
  </si>
  <si>
    <t xml:space="preserve"> Набор  Тимоловая  проба</t>
  </si>
  <si>
    <t xml:space="preserve"> Наб. для опр-я концентрации общего и прямого билирубина в сыворотке крови  </t>
  </si>
  <si>
    <t xml:space="preserve"> Наб. для опр-я активности АЛаТ в сыворотке и плазме крови  </t>
  </si>
  <si>
    <t xml:space="preserve"> Набор  для опр-я конц. мочевины в биологических жидкостях  </t>
  </si>
  <si>
    <t xml:space="preserve">  Наб. для опр-я активности АСаТ  в сыворотке и плазме крови </t>
  </si>
  <si>
    <t xml:space="preserve">Набор для определения  Глюкозы </t>
  </si>
  <si>
    <t xml:space="preserve">Тромбопластин </t>
  </si>
  <si>
    <t>Набор реагентов для определдения протромбинового времени</t>
  </si>
  <si>
    <t>АЧТВ-тест</t>
  </si>
  <si>
    <t xml:space="preserve">Набор для опр.  тромбинового  времени  </t>
  </si>
  <si>
    <t xml:space="preserve">Набор для количественного определения  фибриногена  </t>
  </si>
  <si>
    <t xml:space="preserve">Набор  для  определения  растворимых  фибрин - моно-мерных  комплексов ( РФМК) 200 опр
       </t>
  </si>
  <si>
    <t>Плазма-Н</t>
  </si>
  <si>
    <t>Mission Реагентные тест-полоски для анализа мочи 10U (10 параметров: GLU,BIL,KET,SG,BLO,PH,PRO,URO,NIT,LEU)</t>
  </si>
  <si>
    <t>Контрольная жидкость в пробирке Mission</t>
  </si>
  <si>
    <t>ЛОТ:Реагенты  для  автоматических гематологических   анализаторов "Гемалюкс 19", "ВС-3000","ВС-3000 PLUS "</t>
  </si>
  <si>
    <t xml:space="preserve">Изотонический раствор Diluent  </t>
  </si>
  <si>
    <t xml:space="preserve">Лизирующий реагент Lyse  </t>
  </si>
  <si>
    <t xml:space="preserve">Моющий раствор Rinse </t>
  </si>
  <si>
    <t xml:space="preserve">Энзиматический очиститель E-Z Cleanser  </t>
  </si>
  <si>
    <t xml:space="preserve">ЛОТ: Реагенты  для  автоматического гематологического   анализатора                   "Sysmex XP-300" Япония </t>
  </si>
  <si>
    <t xml:space="preserve">Изотонический раствор  </t>
  </si>
  <si>
    <t xml:space="preserve">Очищающий раствор   </t>
  </si>
  <si>
    <t xml:space="preserve">Лизирующий раствор  </t>
  </si>
  <si>
    <t xml:space="preserve">Бумага для принтера анализатора </t>
  </si>
  <si>
    <t>Контрольная кровь EightCheck-N 3WP NORMAL 1* 1/5ml (Регистрация в РК)</t>
  </si>
  <si>
    <t>Контрольная кровь EightCheck-L 3WP LOW 1* 1/5ml (Регистрация в РК)</t>
  </si>
  <si>
    <t>Контрольная кровь EightCheck-H 3WP Nigh 1* 1/5ml (Регистрация в РК)</t>
  </si>
  <si>
    <t>ЛОТ: Портативный флуоресцентный анализатор i-CHROMA Reader / i-Chroma II</t>
  </si>
  <si>
    <t xml:space="preserve">i-CHROMA™ Tn I (Troponin I) тропонин I </t>
  </si>
  <si>
    <t>i-CHROMA™ D-Dimer Д-Димер</t>
  </si>
  <si>
    <t xml:space="preserve"> Набор реагентов   для качественного и количественного опр. антител к Hbs-антигену вируса гепатита В (12х8)   
                         </t>
  </si>
  <si>
    <t xml:space="preserve"> Набор реагентов для иммуноферментного выявления иммуноглобулинов класса  М и G  к вирусу гепатита С (12х8 опр.) </t>
  </si>
  <si>
    <t xml:space="preserve"> Тест-система  для количественного определения Тиреотропного  гормона  (ТТГ)
</t>
  </si>
  <si>
    <t xml:space="preserve">Тест-система для количественного опр. тироксина св. Т4 (свободный Т-4, 96) </t>
  </si>
  <si>
    <t>Набор реагентов для исследования кала на гельминты (метод Като)</t>
  </si>
  <si>
    <t>Масло   иммерсионное    для    микроскопии</t>
  </si>
  <si>
    <t>Бриллиантовый зеленый</t>
  </si>
  <si>
    <t xml:space="preserve">Метиленовый   синий    ч.д.а.  100 гр                                   </t>
  </si>
  <si>
    <t xml:space="preserve">Азур - Эозин  по  Романовскому </t>
  </si>
  <si>
    <t xml:space="preserve">Набор  для  окраски  мазков  по  Циль Нильсену  </t>
  </si>
  <si>
    <t xml:space="preserve">Эозин - метиленовый  синий  по  Майн - Грюнвальду   в  растворе        </t>
  </si>
  <si>
    <t xml:space="preserve">Набор реагентов для  контроля качества  предстерилизационной  очистки 
        </t>
  </si>
  <si>
    <t>Набор для контроля предстерилизационной очиски изделий на наличие крови, моющий средств в комплекте</t>
  </si>
  <si>
    <t>Лимонная  кислота    ч.д.а.</t>
  </si>
  <si>
    <t>Сульфосалициловая  кислота    ч.д.а.</t>
  </si>
  <si>
    <t xml:space="preserve">Уксусная  кислота   ледяная   99 %    х.ч.                                             </t>
  </si>
  <si>
    <t>Натрий     лимонно - кислый   2 -х   замещенный  ч.д.а.</t>
  </si>
  <si>
    <t xml:space="preserve">Аппарат  Панченкова  ( Прибор  СОЭ - метр )  </t>
  </si>
  <si>
    <t>Банки стеклянные темные с претертой крышкой 1л</t>
  </si>
  <si>
    <t>Воронка   фильтрующая   лабораторная  диаметром  20 см</t>
  </si>
  <si>
    <t xml:space="preserve">Воронки лабораторные    стекл.                                                               </t>
  </si>
  <si>
    <t xml:space="preserve">Ерш  пробирочный  </t>
  </si>
  <si>
    <t>Ерш  хозяйственный   для   флаконов</t>
  </si>
  <si>
    <t>Капиляры Панченкова (для СОЭ)</t>
  </si>
  <si>
    <t>Карандаш  по  стеклу  и  фарфору   ( черный, синий, красный, белый )</t>
  </si>
  <si>
    <t xml:space="preserve">Крафт бумага 100х106 </t>
  </si>
  <si>
    <t xml:space="preserve">Микропипетки  капиллярные  на  0,1 мл                       </t>
  </si>
  <si>
    <t>Палочки  для  взятия  мазков (лопатка глазная)</t>
  </si>
  <si>
    <t>Палочки  стеклянные  для  помешивания  длина   22 см</t>
  </si>
  <si>
    <t xml:space="preserve">Петля  бактериологическая  нихромовая </t>
  </si>
  <si>
    <t>Пипетки   лабораторные   1 мл  ( с  делениями ) на полный слив</t>
  </si>
  <si>
    <t>Микропипетка 100 мкл (0,1мл) с делениями на полный слив</t>
  </si>
  <si>
    <t>Планшет для определения группы крови на 50 лунок размер 190х290мм</t>
  </si>
  <si>
    <t>Пробирки  центрифужная   не  градуированная     на  10  мл</t>
  </si>
  <si>
    <t>Стекла  покровные  24 х 24  мм   № 100</t>
  </si>
  <si>
    <t>Стекла  покровные  к  камере  Горяева</t>
  </si>
  <si>
    <t xml:space="preserve">Стекло предметное со шлифованными краями 76*26*1,0 </t>
  </si>
  <si>
    <t>Стекло  предметное  со  шлифованными  краями, для  мазков,  с  полосой  для  записи</t>
  </si>
  <si>
    <t>Фильтры  бумажные  обеззоленные "Белая   лента"  № 100 шт  в  упак  диаметр  9 см</t>
  </si>
  <si>
    <t xml:space="preserve">Чашка Петри стеклянная 100*20 </t>
  </si>
  <si>
    <t>Укладка-контейнер для транспортировки пробирок УКТП- 01У</t>
  </si>
  <si>
    <t>Пробирка полимерная(типа Эппендорф) 1,5 мл 500шт/уп</t>
  </si>
  <si>
    <t>Банка БВ-100-40-ОС-БС3-плевательница (контейнер для сборы мокроты с завинчивающейся крышкой)</t>
  </si>
  <si>
    <t>Ёмкость стеклянная (контейнер) с крышкой д/окраски препаратов 87*75/86 (под штатив на 30 стекол)</t>
  </si>
  <si>
    <t xml:space="preserve">Держатель для 20 предметных стекол ДПС-20 </t>
  </si>
  <si>
    <t>Пипетка- дозатор переменного объема 2-200 мкл</t>
  </si>
  <si>
    <t>Пипетка- дозатор переменного объема 500-5000 мкл</t>
  </si>
  <si>
    <t>Наконечники 0-200 мкл (желтые)  уп/1000 шт.</t>
  </si>
  <si>
    <t>Наконечники до 1000 мкл (голубые)   уп/500 шт.</t>
  </si>
  <si>
    <t xml:space="preserve">наконечники 500-5000 мкл  </t>
  </si>
  <si>
    <t>Наконечники 50-1000 мкл в штативе 96 шт./уп</t>
  </si>
  <si>
    <t>Цоликлон Анти-АВ  5 мл</t>
  </si>
  <si>
    <t>Цоликлон Анти-А , 10мл</t>
  </si>
  <si>
    <t>Цоликлон Анти-В  10мл</t>
  </si>
  <si>
    <t>Цоликлон Анти-Д  Супер  10 мл</t>
  </si>
  <si>
    <t>Стандартные эритроциты для прекрестного метода определения группы крови, Affirmagen 2x3 ml (A1+В), рассчитаны на 300 проб.</t>
  </si>
  <si>
    <t>Стандартные эритроциты для поиска антител, Surgiscreen 3х10 ml, рассчитаны на 200 проб(для скрининга антител).</t>
  </si>
  <si>
    <t>Комбинированный комплект Plum Combi station DUO для станция для экстренного промывания глаз нейтрализации кислот, щелочей и других химикатов (за исключением кальций-содержащих веществ и цемента).</t>
  </si>
  <si>
    <t xml:space="preserve">дезинфицирующий набор при аварийных ситуациях </t>
  </si>
  <si>
    <t>Итого</t>
  </si>
  <si>
    <t xml:space="preserve"> ТОО "БионМедСервис", ТОО "ЛюксТест", ТОО "Альянс", ТОО "Еламед-KZ",ТОО "ДиАКиТ",ТОО "ЛОКАЛ ФАРМ",ТОО "Медик Люкс"</t>
  </si>
  <si>
    <t>ТОО "БионМедСервис"</t>
  </si>
  <si>
    <t xml:space="preserve"> ТОО "ЛюксТест"</t>
  </si>
  <si>
    <t>ТОО "Еламед-KZ"</t>
  </si>
  <si>
    <t>ТОО "ДиАКиТ"</t>
  </si>
  <si>
    <t>ТОО "ЛОКАЛ ФАРМ"</t>
  </si>
  <si>
    <t>,ТОО "Медик Люкс"</t>
  </si>
  <si>
    <t>Не соответствует тех. Спецификация</t>
  </si>
  <si>
    <t>ИЗ одного источника</t>
  </si>
  <si>
    <t>Запрос ценовых предложений</t>
  </si>
  <si>
    <t>Заключить договор с ТОО "ЛюксТест" по лоту  48,49,105,106  способом из одного источника на  сумму 265 393</t>
  </si>
  <si>
    <t>Заключить договор с ТОО "Альянс" по лоту  22,28,31,32,38,40,55,67,73,77  способом запроса ценовых предложений  на  сумму 249 085</t>
  </si>
  <si>
    <t>Заключить договор с ТОО "Альянс" по лоту  99  способом из одного источника на  сумму 4 690</t>
  </si>
  <si>
    <t>Заключить договор с ТОО "ДиАКиТ" по лоту  17,19,24,25,26,27  способом запроса ценовых предложений  на  сумму 141 100</t>
  </si>
  <si>
    <t>Заключить договор с ТОО "ДиАКиТ" по лоту  101,102,103,104  способом из одного источника на  сумму 320 000</t>
  </si>
  <si>
    <t>Заключить договор с ТОО "Еламед- KZ" по лоту  90,92  способом запроса ценовых предложений  на  сумму 44380</t>
  </si>
  <si>
    <t>Заключить договор с ТОО "ЛОКАЛФАРМ" по лоту  35,36  способом из одного источника на  сумму 932 000</t>
  </si>
  <si>
    <t>Заключить договор с ТОО "БионМедСервис" по лоту  1,2,3,4,5,6,7,8,9,13,14,15,16,18,20,21,23,30,33,34,41,42,43,44,45,46,47,50,51,52,53,54,57,59,61,62,63,64,65,68,71,74,79,80,81,82,83,85,86,87,88,89,91,93,94,95,96  способом из одного источника  на  сумму 2 597 479</t>
  </si>
  <si>
    <t>Заключить договор с ТОО "БионМедСервис" по лоту  37,39,58,60,78,84,97,98  способом запроса ценовых предложений на  сумму 220 354</t>
  </si>
  <si>
    <t xml:space="preserve">от  06.06.2019 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</si>
</sst>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name val="Arial Cyr"/>
      <family val="2"/>
      <charset val="204"/>
    </font>
    <font>
      <sz val="12"/>
      <color indexed="8"/>
      <name val="Times New Roman"/>
      <family val="1"/>
      <charset val="204"/>
    </font>
    <font>
      <i/>
      <sz val="11"/>
      <color rgb="FF7F7F7F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9">
    <xf numFmtId="0" fontId="0" fillId="0" borderId="0"/>
    <xf numFmtId="0" fontId="2" fillId="0" borderId="0">
      <alignment horizontal="center"/>
    </xf>
    <xf numFmtId="0" fontId="3" fillId="0" borderId="0">
      <alignment horizontal="center"/>
    </xf>
    <xf numFmtId="0" fontId="4" fillId="0" borderId="0"/>
    <xf numFmtId="0" fontId="3" fillId="0" borderId="0"/>
    <xf numFmtId="0" fontId="8" fillId="0" borderId="0"/>
    <xf numFmtId="0" fontId="3" fillId="0" borderId="0">
      <alignment horizontal="center"/>
    </xf>
    <xf numFmtId="0" fontId="11" fillId="0" borderId="0">
      <alignment horizontal="center"/>
    </xf>
    <xf numFmtId="0" fontId="13" fillId="0" borderId="0"/>
  </cellStyleXfs>
  <cellXfs count="7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wrapText="1"/>
    </xf>
    <xf numFmtId="0" fontId="1" fillId="2" borderId="0" xfId="0" applyFont="1" applyFill="1"/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left" vertical="center" wrapText="1"/>
    </xf>
    <xf numFmtId="0" fontId="1" fillId="2" borderId="7" xfId="0" applyFont="1" applyFill="1" applyBorder="1" applyAlignment="1">
      <alignment vertical="center" wrapText="1"/>
    </xf>
    <xf numFmtId="0" fontId="1" fillId="2" borderId="8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vertical="center" wrapText="1"/>
    </xf>
    <xf numFmtId="0" fontId="1" fillId="2" borderId="8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left" vertical="center"/>
    </xf>
    <xf numFmtId="0" fontId="5" fillId="2" borderId="1" xfId="5" applyFont="1" applyFill="1" applyBorder="1" applyAlignment="1">
      <alignment horizontal="left" vertical="top" wrapText="1"/>
    </xf>
    <xf numFmtId="49" fontId="1" fillId="0" borderId="1" xfId="2" applyNumberFormat="1" applyFont="1" applyFill="1" applyBorder="1" applyAlignment="1">
      <alignment vertical="center" wrapText="1"/>
    </xf>
    <xf numFmtId="49" fontId="1" fillId="0" borderId="1" xfId="6" applyNumberFormat="1" applyFont="1" applyFill="1" applyBorder="1" applyAlignment="1">
      <alignment vertical="center" wrapText="1"/>
    </xf>
    <xf numFmtId="49" fontId="1" fillId="0" borderId="1" xfId="0" applyNumberFormat="1" applyFont="1" applyFill="1" applyBorder="1" applyAlignment="1">
      <alignment vertical="center" wrapText="1"/>
    </xf>
    <xf numFmtId="0" fontId="1" fillId="2" borderId="3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right" vertical="top"/>
    </xf>
    <xf numFmtId="4" fontId="9" fillId="0" borderId="1" xfId="5" applyNumberFormat="1" applyFont="1" applyBorder="1" applyAlignment="1">
      <alignment horizontal="right" vertical="top" wrapText="1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6" fillId="3" borderId="1" xfId="0" applyFont="1" applyFill="1" applyBorder="1" applyAlignment="1">
      <alignment vertical="top" shrinkToFit="1"/>
    </xf>
    <xf numFmtId="0" fontId="1" fillId="2" borderId="1" xfId="3" applyFont="1" applyFill="1" applyBorder="1" applyAlignment="1" applyProtection="1">
      <alignment horizontal="left" vertical="top" wrapText="1" shrinkToFit="1"/>
      <protection locked="0"/>
    </xf>
    <xf numFmtId="0" fontId="1" fillId="2" borderId="1" xfId="3" applyFont="1" applyFill="1" applyBorder="1" applyAlignment="1">
      <alignment horizontal="left" vertical="top" wrapText="1" shrinkToFit="1"/>
    </xf>
    <xf numFmtId="0" fontId="1" fillId="2" borderId="1" xfId="3" applyFont="1" applyFill="1" applyBorder="1" applyAlignment="1">
      <alignment vertical="top" wrapText="1" shrinkToFit="1"/>
    </xf>
    <xf numFmtId="0" fontId="1" fillId="0" borderId="1" xfId="3" applyFont="1" applyFill="1" applyBorder="1" applyAlignment="1" applyProtection="1">
      <alignment horizontal="left" vertical="top" wrapText="1" shrinkToFit="1"/>
      <protection locked="0"/>
    </xf>
    <xf numFmtId="0" fontId="10" fillId="0" borderId="1" xfId="0" applyFont="1" applyFill="1" applyBorder="1" applyAlignment="1">
      <alignment horizontal="left" vertical="top" wrapText="1" shrinkToFit="1"/>
    </xf>
    <xf numFmtId="0" fontId="1" fillId="0" borderId="1" xfId="3" applyFont="1" applyFill="1" applyBorder="1" applyAlignment="1">
      <alignment horizontal="left" vertical="top" wrapText="1" shrinkToFit="1"/>
    </xf>
    <xf numFmtId="0" fontId="1" fillId="0" borderId="1" xfId="3" applyFont="1" applyFill="1" applyBorder="1" applyAlignment="1">
      <alignment horizontal="left" vertical="top" wrapText="1"/>
    </xf>
    <xf numFmtId="0" fontId="1" fillId="0" borderId="1" xfId="3" applyFont="1" applyFill="1" applyBorder="1" applyAlignment="1" applyProtection="1">
      <alignment vertical="top" wrapText="1" shrinkToFit="1"/>
      <protection locked="0"/>
    </xf>
    <xf numFmtId="0" fontId="10" fillId="0" borderId="1" xfId="0" applyFont="1" applyFill="1" applyBorder="1" applyAlignment="1">
      <alignment vertical="top" wrapText="1" shrinkToFit="1"/>
    </xf>
    <xf numFmtId="0" fontId="1" fillId="0" borderId="1" xfId="0" applyFont="1" applyFill="1" applyBorder="1" applyAlignment="1">
      <alignment vertical="top" wrapText="1" shrinkToFit="1"/>
    </xf>
    <xf numFmtId="16" fontId="1" fillId="0" borderId="1" xfId="3" applyNumberFormat="1" applyFont="1" applyFill="1" applyBorder="1" applyAlignment="1" applyProtection="1">
      <alignment horizontal="left" vertical="top" wrapText="1" shrinkToFit="1"/>
      <protection locked="0"/>
    </xf>
    <xf numFmtId="0" fontId="1" fillId="0" borderId="1" xfId="0" applyFont="1" applyFill="1" applyBorder="1" applyAlignment="1">
      <alignment horizontal="left" vertical="top" wrapText="1" shrinkToFit="1"/>
    </xf>
    <xf numFmtId="3" fontId="1" fillId="0" borderId="1" xfId="7" applyNumberFormat="1" applyFont="1" applyFill="1" applyBorder="1" applyAlignment="1">
      <alignment horizontal="left" vertical="top" wrapText="1" shrinkToFit="1"/>
    </xf>
    <xf numFmtId="2" fontId="1" fillId="0" borderId="1" xfId="3" applyNumberFormat="1" applyFont="1" applyFill="1" applyBorder="1" applyAlignment="1">
      <alignment horizontal="left" vertical="top" wrapText="1" shrinkToFit="1"/>
    </xf>
    <xf numFmtId="0" fontId="10" fillId="0" borderId="12" xfId="0" applyFont="1" applyFill="1" applyBorder="1" applyAlignment="1">
      <alignment vertical="top" wrapText="1" shrinkToFit="1"/>
    </xf>
    <xf numFmtId="0" fontId="7" fillId="0" borderId="1" xfId="0" applyFont="1" applyBorder="1" applyAlignment="1">
      <alignment wrapText="1"/>
    </xf>
    <xf numFmtId="0" fontId="1" fillId="3" borderId="1" xfId="0" applyFont="1" applyFill="1" applyBorder="1" applyAlignment="1">
      <alignment horizontal="left" vertical="center" wrapText="1"/>
    </xf>
    <xf numFmtId="0" fontId="6" fillId="3" borderId="2" xfId="5" applyFont="1" applyFill="1" applyBorder="1" applyAlignment="1">
      <alignment vertical="top" wrapText="1" shrinkToFit="1"/>
    </xf>
    <xf numFmtId="0" fontId="7" fillId="0" borderId="1" xfId="0" applyFont="1" applyBorder="1" applyAlignment="1">
      <alignment horizontal="right" vertical="center" shrinkToFit="1"/>
    </xf>
    <xf numFmtId="4" fontId="1" fillId="2" borderId="1" xfId="0" applyNumberFormat="1" applyFont="1" applyFill="1" applyBorder="1" applyAlignment="1">
      <alignment horizontal="right" vertical="center" shrinkToFit="1"/>
    </xf>
    <xf numFmtId="4" fontId="12" fillId="2" borderId="1" xfId="0" applyNumberFormat="1" applyFont="1" applyFill="1" applyBorder="1" applyAlignment="1">
      <alignment horizontal="right" vertical="center" shrinkToFit="1"/>
    </xf>
    <xf numFmtId="4" fontId="1" fillId="0" borderId="1" xfId="0" applyNumberFormat="1" applyFont="1" applyFill="1" applyBorder="1" applyAlignment="1">
      <alignment horizontal="right" vertical="center" shrinkToFit="1"/>
    </xf>
    <xf numFmtId="4" fontId="10" fillId="0" borderId="1" xfId="0" applyNumberFormat="1" applyFont="1" applyFill="1" applyBorder="1" applyAlignment="1">
      <alignment horizontal="right" vertical="center" wrapText="1" shrinkToFit="1"/>
    </xf>
    <xf numFmtId="0" fontId="12" fillId="0" borderId="1" xfId="0" applyNumberFormat="1" applyFont="1" applyFill="1" applyBorder="1" applyAlignment="1">
      <alignment horizontal="right" vertical="center"/>
    </xf>
    <xf numFmtId="4" fontId="12" fillId="0" borderId="1" xfId="0" applyNumberFormat="1" applyFont="1" applyFill="1" applyBorder="1" applyAlignment="1">
      <alignment horizontal="right" vertical="center"/>
    </xf>
    <xf numFmtId="4" fontId="1" fillId="0" borderId="1" xfId="0" applyNumberFormat="1" applyFont="1" applyFill="1" applyBorder="1" applyAlignment="1">
      <alignment horizontal="right" vertical="center"/>
    </xf>
    <xf numFmtId="2" fontId="5" fillId="0" borderId="1" xfId="0" applyNumberFormat="1" applyFont="1" applyFill="1" applyBorder="1" applyAlignment="1">
      <alignment horizontal="right" vertical="center" shrinkToFit="1"/>
    </xf>
    <xf numFmtId="4" fontId="12" fillId="0" borderId="1" xfId="0" applyNumberFormat="1" applyFont="1" applyFill="1" applyBorder="1" applyAlignment="1">
      <alignment horizontal="right" vertical="center" shrinkToFit="1"/>
    </xf>
    <xf numFmtId="4" fontId="5" fillId="0" borderId="1" xfId="0" applyNumberFormat="1" applyFont="1" applyFill="1" applyBorder="1" applyAlignment="1">
      <alignment horizontal="right" vertical="center" shrinkToFit="1"/>
    </xf>
    <xf numFmtId="0" fontId="1" fillId="3" borderId="1" xfId="5" applyFont="1" applyFill="1" applyBorder="1" applyAlignment="1">
      <alignment horizontal="right" vertical="center" wrapText="1" shrinkToFit="1"/>
    </xf>
    <xf numFmtId="4" fontId="12" fillId="0" borderId="1" xfId="8" applyNumberFormat="1" applyFont="1" applyFill="1" applyBorder="1" applyAlignment="1">
      <alignment horizontal="right" vertical="center" shrinkToFit="1"/>
    </xf>
    <xf numFmtId="2" fontId="5" fillId="0" borderId="1" xfId="3" applyNumberFormat="1" applyFont="1" applyFill="1" applyBorder="1" applyAlignment="1" applyProtection="1">
      <alignment horizontal="right" vertical="center" wrapText="1" shrinkToFit="1"/>
      <protection locked="0"/>
    </xf>
    <xf numFmtId="4" fontId="10" fillId="0" borderId="1" xfId="0" applyNumberFormat="1" applyFont="1" applyFill="1" applyBorder="1" applyAlignment="1">
      <alignment horizontal="right" vertical="center" shrinkToFit="1"/>
    </xf>
    <xf numFmtId="0" fontId="7" fillId="3" borderId="1" xfId="0" applyFont="1" applyFill="1" applyBorder="1" applyAlignment="1">
      <alignment horizontal="right" vertical="top"/>
    </xf>
    <xf numFmtId="0" fontId="1" fillId="3" borderId="1" xfId="0" applyFont="1" applyFill="1" applyBorder="1" applyAlignment="1">
      <alignment horizontal="right" vertical="center"/>
    </xf>
    <xf numFmtId="0" fontId="1" fillId="3" borderId="11" xfId="0" applyFont="1" applyFill="1" applyBorder="1" applyAlignment="1">
      <alignment horizontal="right" vertical="center"/>
    </xf>
    <xf numFmtId="0" fontId="1" fillId="3" borderId="2" xfId="0" applyFont="1" applyFill="1" applyBorder="1" applyAlignment="1">
      <alignment horizontal="right" vertical="center"/>
    </xf>
    <xf numFmtId="0" fontId="1" fillId="3" borderId="3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right" vertical="center" wrapText="1"/>
    </xf>
    <xf numFmtId="0" fontId="1" fillId="3" borderId="3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right" vertical="center"/>
    </xf>
    <xf numFmtId="0" fontId="1" fillId="2" borderId="4" xfId="0" applyFont="1" applyFill="1" applyBorder="1" applyAlignment="1">
      <alignment horizontal="right" vertical="center" wrapText="1"/>
    </xf>
    <xf numFmtId="0" fontId="1" fillId="2" borderId="2" xfId="0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right" vertical="center"/>
    </xf>
    <xf numFmtId="0" fontId="1" fillId="2" borderId="0" xfId="0" applyFont="1" applyFill="1" applyAlignment="1">
      <alignment horizontal="right" vertical="center" wrapText="1"/>
    </xf>
    <xf numFmtId="0" fontId="1" fillId="2" borderId="10" xfId="0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horizontal="right" vertical="center" wrapText="1"/>
    </xf>
    <xf numFmtId="0" fontId="1" fillId="4" borderId="1" xfId="0" applyFont="1" applyFill="1" applyBorder="1" applyAlignment="1">
      <alignment horizontal="right" vertical="center"/>
    </xf>
    <xf numFmtId="0" fontId="1" fillId="2" borderId="9" xfId="0" applyFont="1" applyFill="1" applyBorder="1" applyAlignment="1">
      <alignment horizontal="right" vertical="center" wrapText="1"/>
    </xf>
    <xf numFmtId="4" fontId="9" fillId="2" borderId="1" xfId="5" applyNumberFormat="1" applyFont="1" applyFill="1" applyBorder="1" applyAlignment="1">
      <alignment horizontal="right" vertical="top" wrapText="1"/>
    </xf>
    <xf numFmtId="0" fontId="7" fillId="2" borderId="0" xfId="0" applyFont="1" applyFill="1" applyBorder="1" applyAlignment="1">
      <alignment horizontal="left" wrapText="1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right"/>
    </xf>
    <xf numFmtId="0" fontId="1" fillId="2" borderId="6" xfId="0" applyFont="1" applyFill="1" applyBorder="1" applyAlignment="1">
      <alignment horizontal="left" vertical="center"/>
    </xf>
  </cellXfs>
  <cellStyles count="9">
    <cellStyle name="Excel Built-in Explanatory Text" xfId="8"/>
    <cellStyle name="Обычный" xfId="0" builtinId="0"/>
    <cellStyle name="Обычный 3" xfId="4"/>
    <cellStyle name="Обычный 34" xfId="5"/>
    <cellStyle name="Обычный 4" xfId="3"/>
    <cellStyle name="Обычный 5" xfId="1"/>
    <cellStyle name="Обычный_Лист1" xfId="6"/>
    <cellStyle name="Обычный_Лист1 3" xfId="7"/>
    <cellStyle name="Стиль 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141"/>
  <sheetViews>
    <sheetView tabSelected="1" zoomScale="90" zoomScaleNormal="90" workbookViewId="0">
      <pane ySplit="12" topLeftCell="A58" activePane="bottomLeft" state="frozen"/>
      <selection pane="bottomLeft" activeCell="A8" sqref="A8:O8"/>
    </sheetView>
  </sheetViews>
  <sheetFormatPr defaultColWidth="38.140625" defaultRowHeight="15.75"/>
  <cols>
    <col min="1" max="1" width="4.7109375" style="4" customWidth="1"/>
    <col min="2" max="2" width="83.5703125" style="2" customWidth="1"/>
    <col min="3" max="3" width="13.85546875" style="2" hidden="1" customWidth="1"/>
    <col min="4" max="4" width="13" style="5" customWidth="1"/>
    <col min="5" max="5" width="16.28515625" style="5" bestFit="1" customWidth="1"/>
    <col min="6" max="6" width="16.28515625" style="69" bestFit="1" customWidth="1"/>
    <col min="7" max="7" width="12.5703125" style="69" customWidth="1"/>
    <col min="8" max="8" width="13.7109375" style="69" customWidth="1"/>
    <col min="9" max="10" width="11.42578125" style="69" customWidth="1"/>
    <col min="11" max="11" width="12.5703125" style="69" customWidth="1"/>
    <col min="12" max="12" width="11.42578125" style="69" customWidth="1"/>
    <col min="13" max="13" width="12.5703125" style="69" customWidth="1"/>
    <col min="14" max="14" width="21.28515625" style="5" customWidth="1"/>
    <col min="15" max="15" width="38.140625" style="5"/>
    <col min="16" max="16384" width="38.140625" style="2"/>
  </cols>
  <sheetData>
    <row r="1" spans="1:15">
      <c r="A1" s="1"/>
      <c r="B1" s="77" t="s">
        <v>18</v>
      </c>
      <c r="C1" s="77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</row>
    <row r="2" spans="1:15">
      <c r="A2" s="1"/>
      <c r="B2" s="77" t="s">
        <v>153</v>
      </c>
      <c r="C2" s="77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</row>
    <row r="3" spans="1:15">
      <c r="A3" s="1"/>
      <c r="B3" s="3"/>
      <c r="C3" s="3"/>
      <c r="D3" s="13"/>
      <c r="E3" s="13"/>
      <c r="F3" s="65"/>
      <c r="G3" s="65"/>
      <c r="H3" s="65"/>
      <c r="I3" s="65"/>
      <c r="J3" s="65"/>
      <c r="K3" s="65"/>
      <c r="L3" s="65"/>
      <c r="M3" s="65"/>
      <c r="N3" s="23"/>
    </row>
    <row r="4" spans="1:15">
      <c r="A4" s="76" t="s">
        <v>4</v>
      </c>
      <c r="B4" s="76"/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</row>
    <row r="5" spans="1:15">
      <c r="A5" s="76" t="s">
        <v>19</v>
      </c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</row>
    <row r="6" spans="1:15">
      <c r="A6" s="76" t="s">
        <v>10</v>
      </c>
      <c r="B6" s="76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</row>
    <row r="7" spans="1:15">
      <c r="A7" s="76" t="s">
        <v>12</v>
      </c>
      <c r="B7" s="76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</row>
    <row r="8" spans="1:15">
      <c r="A8" s="76" t="s">
        <v>16</v>
      </c>
      <c r="B8" s="76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</row>
    <row r="9" spans="1:15">
      <c r="A9" s="76" t="s">
        <v>20</v>
      </c>
      <c r="B9" s="76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</row>
    <row r="10" spans="1:15">
      <c r="A10" s="76" t="s">
        <v>11</v>
      </c>
      <c r="B10" s="76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</row>
    <row r="11" spans="1:15" ht="16.5" thickBot="1">
      <c r="A11" s="78" t="s">
        <v>134</v>
      </c>
      <c r="B11" s="78"/>
      <c r="C11" s="78"/>
      <c r="D11" s="78"/>
      <c r="E11" s="78"/>
      <c r="F11" s="78"/>
      <c r="G11" s="78"/>
      <c r="H11" s="78"/>
      <c r="I11" s="78"/>
      <c r="J11" s="78"/>
      <c r="K11" s="78"/>
      <c r="L11" s="78"/>
      <c r="M11" s="78"/>
      <c r="N11" s="78"/>
      <c r="O11" s="78"/>
    </row>
    <row r="12" spans="1:15" ht="111" customHeight="1">
      <c r="A12" s="6" t="s">
        <v>9</v>
      </c>
      <c r="B12" s="7" t="s">
        <v>0</v>
      </c>
      <c r="C12" s="7" t="s">
        <v>14</v>
      </c>
      <c r="D12" s="11" t="s">
        <v>1</v>
      </c>
      <c r="E12" s="11" t="s">
        <v>2</v>
      </c>
      <c r="F12" s="73" t="s">
        <v>3</v>
      </c>
      <c r="G12" s="70" t="s">
        <v>135</v>
      </c>
      <c r="H12" s="66" t="s">
        <v>136</v>
      </c>
      <c r="I12" s="66" t="s">
        <v>15</v>
      </c>
      <c r="J12" s="66" t="s">
        <v>137</v>
      </c>
      <c r="K12" s="66" t="s">
        <v>138</v>
      </c>
      <c r="L12" s="66" t="s">
        <v>139</v>
      </c>
      <c r="M12" s="66" t="s">
        <v>140</v>
      </c>
      <c r="N12" s="8" t="s">
        <v>5</v>
      </c>
      <c r="O12" s="12" t="s">
        <v>6</v>
      </c>
    </row>
    <row r="13" spans="1:15" ht="16.5" thickBot="1">
      <c r="A13" s="41"/>
      <c r="B13" s="24" t="s">
        <v>21</v>
      </c>
      <c r="C13" s="14"/>
      <c r="D13" s="58"/>
      <c r="E13" s="58"/>
      <c r="F13" s="59"/>
      <c r="G13" s="59"/>
      <c r="H13" s="59"/>
      <c r="I13" s="60"/>
      <c r="J13" s="59"/>
      <c r="K13" s="59"/>
      <c r="L13" s="59"/>
      <c r="M13" s="61"/>
      <c r="N13" s="41"/>
      <c r="O13" s="62"/>
    </row>
    <row r="14" spans="1:15" ht="32.25" thickBot="1">
      <c r="A14" s="9">
        <v>1</v>
      </c>
      <c r="B14" s="25" t="s">
        <v>22</v>
      </c>
      <c r="C14" s="14"/>
      <c r="D14" s="43">
        <v>7</v>
      </c>
      <c r="E14" s="44">
        <v>10010</v>
      </c>
      <c r="F14" s="68">
        <f>E14*D14</f>
        <v>70070</v>
      </c>
      <c r="G14" s="68">
        <v>42000</v>
      </c>
      <c r="H14" s="68"/>
      <c r="I14" s="67"/>
      <c r="J14" s="68"/>
      <c r="K14" s="68"/>
      <c r="L14" s="68"/>
      <c r="M14" s="67"/>
      <c r="N14" s="70" t="s">
        <v>135</v>
      </c>
      <c r="O14" s="18" t="s">
        <v>142</v>
      </c>
    </row>
    <row r="15" spans="1:15" ht="32.25" thickBot="1">
      <c r="A15" s="9">
        <v>2</v>
      </c>
      <c r="B15" s="26" t="s">
        <v>23</v>
      </c>
      <c r="C15" s="14"/>
      <c r="D15" s="43">
        <v>20</v>
      </c>
      <c r="E15" s="44">
        <v>4450</v>
      </c>
      <c r="F15" s="68">
        <f t="shared" ref="F15:F78" si="0">E15*D15</f>
        <v>89000</v>
      </c>
      <c r="G15" s="68">
        <v>51800</v>
      </c>
      <c r="H15" s="68"/>
      <c r="I15" s="67"/>
      <c r="J15" s="68"/>
      <c r="K15" s="68"/>
      <c r="L15" s="68"/>
      <c r="M15" s="67"/>
      <c r="N15" s="70" t="s">
        <v>135</v>
      </c>
      <c r="O15" s="18" t="s">
        <v>142</v>
      </c>
    </row>
    <row r="16" spans="1:15" ht="32.25" thickBot="1">
      <c r="A16" s="9">
        <v>3</v>
      </c>
      <c r="B16" s="26" t="s">
        <v>24</v>
      </c>
      <c r="C16" s="14"/>
      <c r="D16" s="43">
        <v>8</v>
      </c>
      <c r="E16" s="44">
        <v>13310</v>
      </c>
      <c r="F16" s="68">
        <f t="shared" si="0"/>
        <v>106480</v>
      </c>
      <c r="G16" s="68">
        <v>70696</v>
      </c>
      <c r="H16" s="68"/>
      <c r="I16" s="67"/>
      <c r="J16" s="68"/>
      <c r="K16" s="68"/>
      <c r="L16" s="68"/>
      <c r="M16" s="67"/>
      <c r="N16" s="70" t="s">
        <v>135</v>
      </c>
      <c r="O16" s="18" t="s">
        <v>142</v>
      </c>
    </row>
    <row r="17" spans="1:15" ht="32.25" thickBot="1">
      <c r="A17" s="9">
        <v>4</v>
      </c>
      <c r="B17" s="27" t="s">
        <v>25</v>
      </c>
      <c r="C17" s="15"/>
      <c r="D17" s="43">
        <v>1</v>
      </c>
      <c r="E17" s="45">
        <v>30650</v>
      </c>
      <c r="F17" s="68">
        <f t="shared" si="0"/>
        <v>30650</v>
      </c>
      <c r="G17" s="68">
        <v>25200</v>
      </c>
      <c r="H17" s="68"/>
      <c r="I17" s="67"/>
      <c r="J17" s="68"/>
      <c r="K17" s="68"/>
      <c r="L17" s="68"/>
      <c r="M17" s="67"/>
      <c r="N17" s="70" t="s">
        <v>135</v>
      </c>
      <c r="O17" s="18" t="s">
        <v>142</v>
      </c>
    </row>
    <row r="18" spans="1:15" ht="32.25" thickBot="1">
      <c r="A18" s="9">
        <v>5</v>
      </c>
      <c r="B18" s="27" t="s">
        <v>26</v>
      </c>
      <c r="C18" s="16"/>
      <c r="D18" s="43">
        <v>4</v>
      </c>
      <c r="E18" s="44">
        <v>26420</v>
      </c>
      <c r="F18" s="68">
        <f t="shared" si="0"/>
        <v>105680</v>
      </c>
      <c r="G18" s="68">
        <v>91920</v>
      </c>
      <c r="H18" s="68"/>
      <c r="I18" s="67"/>
      <c r="J18" s="68"/>
      <c r="K18" s="68"/>
      <c r="L18" s="68"/>
      <c r="M18" s="67"/>
      <c r="N18" s="70" t="s">
        <v>135</v>
      </c>
      <c r="O18" s="18" t="s">
        <v>142</v>
      </c>
    </row>
    <row r="19" spans="1:15" ht="32.25" thickBot="1">
      <c r="A19" s="9">
        <v>6</v>
      </c>
      <c r="B19" s="28" t="s">
        <v>27</v>
      </c>
      <c r="C19" s="17"/>
      <c r="D19" s="43">
        <v>1</v>
      </c>
      <c r="E19" s="46">
        <v>17580</v>
      </c>
      <c r="F19" s="68">
        <f t="shared" si="0"/>
        <v>17580</v>
      </c>
      <c r="G19" s="68">
        <v>17100</v>
      </c>
      <c r="H19" s="68"/>
      <c r="I19" s="67"/>
      <c r="J19" s="68"/>
      <c r="K19" s="68"/>
      <c r="L19" s="68"/>
      <c r="M19" s="67"/>
      <c r="N19" s="70" t="s">
        <v>135</v>
      </c>
      <c r="O19" s="18" t="s">
        <v>142</v>
      </c>
    </row>
    <row r="20" spans="1:15" ht="32.25" thickBot="1">
      <c r="A20" s="9">
        <v>7</v>
      </c>
      <c r="B20" s="28" t="s">
        <v>28</v>
      </c>
      <c r="C20" s="14"/>
      <c r="D20" s="43">
        <v>3</v>
      </c>
      <c r="E20" s="46">
        <v>1800</v>
      </c>
      <c r="F20" s="68">
        <f t="shared" si="0"/>
        <v>5400</v>
      </c>
      <c r="G20" s="68">
        <v>5100</v>
      </c>
      <c r="H20" s="68"/>
      <c r="I20" s="67"/>
      <c r="J20" s="68"/>
      <c r="K20" s="68"/>
      <c r="L20" s="68"/>
      <c r="M20" s="67"/>
      <c r="N20" s="70" t="s">
        <v>135</v>
      </c>
      <c r="O20" s="18" t="s">
        <v>142</v>
      </c>
    </row>
    <row r="21" spans="1:15" ht="48" thickBot="1">
      <c r="A21" s="9">
        <v>8</v>
      </c>
      <c r="B21" s="28" t="s">
        <v>29</v>
      </c>
      <c r="C21" s="14"/>
      <c r="D21" s="43">
        <v>35</v>
      </c>
      <c r="E21" s="46">
        <v>2680</v>
      </c>
      <c r="F21" s="68">
        <f t="shared" si="0"/>
        <v>93800</v>
      </c>
      <c r="G21" s="68">
        <v>51450</v>
      </c>
      <c r="H21" s="68"/>
      <c r="I21" s="67"/>
      <c r="J21" s="68"/>
      <c r="K21" s="68"/>
      <c r="L21" s="68"/>
      <c r="M21" s="67"/>
      <c r="N21" s="70" t="s">
        <v>135</v>
      </c>
      <c r="O21" s="18" t="s">
        <v>142</v>
      </c>
    </row>
    <row r="22" spans="1:15" ht="31.5">
      <c r="A22" s="9">
        <v>9</v>
      </c>
      <c r="B22" s="28" t="s">
        <v>30</v>
      </c>
      <c r="C22" s="14"/>
      <c r="D22" s="43">
        <v>2</v>
      </c>
      <c r="E22" s="46">
        <v>2220</v>
      </c>
      <c r="F22" s="68">
        <f t="shared" si="0"/>
        <v>4440</v>
      </c>
      <c r="G22" s="68">
        <v>2140</v>
      </c>
      <c r="H22" s="68"/>
      <c r="I22" s="67"/>
      <c r="J22" s="68"/>
      <c r="K22" s="68"/>
      <c r="L22" s="68"/>
      <c r="M22" s="67"/>
      <c r="N22" s="70" t="s">
        <v>135</v>
      </c>
      <c r="O22" s="18" t="s">
        <v>142</v>
      </c>
    </row>
    <row r="23" spans="1:15" ht="31.5">
      <c r="A23" s="9">
        <v>10</v>
      </c>
      <c r="B23" s="29" t="s">
        <v>31</v>
      </c>
      <c r="C23" s="14"/>
      <c r="D23" s="43">
        <v>1</v>
      </c>
      <c r="E23" s="47">
        <v>326170</v>
      </c>
      <c r="F23" s="68">
        <f t="shared" si="0"/>
        <v>326170</v>
      </c>
      <c r="G23" s="68"/>
      <c r="H23" s="68"/>
      <c r="I23" s="67"/>
      <c r="J23" s="68"/>
      <c r="K23" s="68"/>
      <c r="L23" s="68"/>
      <c r="M23" s="67"/>
      <c r="N23" s="71"/>
      <c r="O23" s="18"/>
    </row>
    <row r="24" spans="1:15">
      <c r="A24" s="9">
        <v>11</v>
      </c>
      <c r="B24" s="30" t="s">
        <v>32</v>
      </c>
      <c r="C24" s="14"/>
      <c r="D24" s="43">
        <v>1</v>
      </c>
      <c r="E24" s="48">
        <v>241000</v>
      </c>
      <c r="F24" s="68">
        <f t="shared" si="0"/>
        <v>241000</v>
      </c>
      <c r="G24" s="68"/>
      <c r="H24" s="68"/>
      <c r="I24" s="67"/>
      <c r="J24" s="68"/>
      <c r="K24" s="68"/>
      <c r="L24" s="68"/>
      <c r="M24" s="67"/>
      <c r="N24" s="9"/>
      <c r="O24" s="18"/>
    </row>
    <row r="25" spans="1:15" ht="16.5" thickBot="1">
      <c r="A25" s="9">
        <v>12</v>
      </c>
      <c r="B25" s="31" t="s">
        <v>33</v>
      </c>
      <c r="C25" s="14"/>
      <c r="D25" s="43">
        <v>1</v>
      </c>
      <c r="E25" s="49">
        <v>241000</v>
      </c>
      <c r="F25" s="68">
        <f t="shared" si="0"/>
        <v>241000</v>
      </c>
      <c r="G25" s="68"/>
      <c r="H25" s="68"/>
      <c r="I25" s="67"/>
      <c r="J25" s="68"/>
      <c r="K25" s="68"/>
      <c r="L25" s="68"/>
      <c r="M25" s="67"/>
      <c r="N25" s="9"/>
      <c r="O25" s="18"/>
    </row>
    <row r="26" spans="1:15" ht="32.25" thickBot="1">
      <c r="A26" s="9">
        <v>13</v>
      </c>
      <c r="B26" s="32" t="s">
        <v>34</v>
      </c>
      <c r="C26" s="14"/>
      <c r="D26" s="43">
        <v>4</v>
      </c>
      <c r="E26" s="46">
        <v>1590</v>
      </c>
      <c r="F26" s="68">
        <f t="shared" si="0"/>
        <v>6360</v>
      </c>
      <c r="G26" s="68">
        <v>4940</v>
      </c>
      <c r="H26" s="68"/>
      <c r="I26" s="67"/>
      <c r="J26" s="68"/>
      <c r="K26" s="68"/>
      <c r="L26" s="68"/>
      <c r="M26" s="67"/>
      <c r="N26" s="70" t="s">
        <v>135</v>
      </c>
      <c r="O26" s="18" t="s">
        <v>142</v>
      </c>
    </row>
    <row r="27" spans="1:15" ht="32.25" thickBot="1">
      <c r="A27" s="9">
        <v>14</v>
      </c>
      <c r="B27" s="32" t="s">
        <v>35</v>
      </c>
      <c r="C27" s="14"/>
      <c r="D27" s="43">
        <v>1</v>
      </c>
      <c r="E27" s="46">
        <v>420</v>
      </c>
      <c r="F27" s="68">
        <f t="shared" si="0"/>
        <v>420</v>
      </c>
      <c r="G27" s="68">
        <v>300</v>
      </c>
      <c r="H27" s="68"/>
      <c r="I27" s="67"/>
      <c r="J27" s="68"/>
      <c r="K27" s="68"/>
      <c r="L27" s="68"/>
      <c r="M27" s="67"/>
      <c r="N27" s="70" t="s">
        <v>135</v>
      </c>
      <c r="O27" s="18" t="s">
        <v>142</v>
      </c>
    </row>
    <row r="28" spans="1:15" ht="32.25" thickBot="1">
      <c r="A28" s="9">
        <v>15</v>
      </c>
      <c r="B28" s="28" t="s">
        <v>36</v>
      </c>
      <c r="C28" s="14"/>
      <c r="D28" s="43">
        <v>10</v>
      </c>
      <c r="E28" s="46">
        <v>950</v>
      </c>
      <c r="F28" s="68">
        <f t="shared" si="0"/>
        <v>9500</v>
      </c>
      <c r="G28" s="68">
        <v>6500</v>
      </c>
      <c r="H28" s="68"/>
      <c r="I28" s="67"/>
      <c r="J28" s="68"/>
      <c r="K28" s="68"/>
      <c r="L28" s="68"/>
      <c r="M28" s="67"/>
      <c r="N28" s="70" t="s">
        <v>135</v>
      </c>
      <c r="O28" s="18" t="s">
        <v>142</v>
      </c>
    </row>
    <row r="29" spans="1:15" ht="32.25" thickBot="1">
      <c r="A29" s="9">
        <v>16</v>
      </c>
      <c r="B29" s="28" t="s">
        <v>37</v>
      </c>
      <c r="C29" s="14"/>
      <c r="D29" s="43">
        <v>4</v>
      </c>
      <c r="E29" s="46">
        <v>5150</v>
      </c>
      <c r="F29" s="68">
        <f t="shared" si="0"/>
        <v>20600</v>
      </c>
      <c r="G29" s="68">
        <v>16876</v>
      </c>
      <c r="H29" s="68"/>
      <c r="I29" s="67"/>
      <c r="J29" s="68"/>
      <c r="K29" s="68"/>
      <c r="L29" s="68"/>
      <c r="M29" s="67"/>
      <c r="N29" s="70" t="s">
        <v>135</v>
      </c>
      <c r="O29" s="18" t="s">
        <v>142</v>
      </c>
    </row>
    <row r="30" spans="1:15" ht="16.5" thickBot="1">
      <c r="A30" s="9">
        <v>17</v>
      </c>
      <c r="B30" s="28" t="s">
        <v>38</v>
      </c>
      <c r="C30" s="14"/>
      <c r="D30" s="43">
        <v>1</v>
      </c>
      <c r="E30" s="46">
        <v>27300</v>
      </c>
      <c r="F30" s="68">
        <f t="shared" si="0"/>
        <v>27300</v>
      </c>
      <c r="G30" s="68">
        <v>13884</v>
      </c>
      <c r="H30" s="68"/>
      <c r="I30" s="67"/>
      <c r="J30" s="68"/>
      <c r="K30" s="68">
        <v>18000</v>
      </c>
      <c r="L30" s="68"/>
      <c r="M30" s="67"/>
      <c r="N30" s="66" t="s">
        <v>138</v>
      </c>
      <c r="O30" s="18" t="s">
        <v>143</v>
      </c>
    </row>
    <row r="31" spans="1:15" ht="32.25" thickBot="1">
      <c r="A31" s="9">
        <v>18</v>
      </c>
      <c r="B31" s="28" t="s">
        <v>39</v>
      </c>
      <c r="C31" s="14"/>
      <c r="D31" s="43">
        <v>15</v>
      </c>
      <c r="E31" s="46">
        <v>4050</v>
      </c>
      <c r="F31" s="68">
        <f t="shared" si="0"/>
        <v>60750</v>
      </c>
      <c r="G31" s="68">
        <v>50460</v>
      </c>
      <c r="H31" s="68"/>
      <c r="I31" s="67"/>
      <c r="J31" s="68"/>
      <c r="K31" s="68"/>
      <c r="L31" s="68"/>
      <c r="M31" s="67"/>
      <c r="N31" s="70" t="s">
        <v>135</v>
      </c>
      <c r="O31" s="18" t="s">
        <v>142</v>
      </c>
    </row>
    <row r="32" spans="1:15" ht="16.5" thickBot="1">
      <c r="A32" s="9">
        <v>19</v>
      </c>
      <c r="B32" s="28" t="s">
        <v>40</v>
      </c>
      <c r="C32" s="14"/>
      <c r="D32" s="43">
        <v>2</v>
      </c>
      <c r="E32" s="46">
        <v>4200</v>
      </c>
      <c r="F32" s="68">
        <f t="shared" si="0"/>
        <v>8400</v>
      </c>
      <c r="G32" s="68">
        <v>7370</v>
      </c>
      <c r="H32" s="68"/>
      <c r="I32" s="67"/>
      <c r="J32" s="68"/>
      <c r="K32" s="68">
        <v>4700</v>
      </c>
      <c r="L32" s="68"/>
      <c r="M32" s="67"/>
      <c r="N32" s="66" t="s">
        <v>138</v>
      </c>
      <c r="O32" s="18" t="s">
        <v>143</v>
      </c>
    </row>
    <row r="33" spans="1:15" ht="32.25" thickBot="1">
      <c r="A33" s="9">
        <v>20</v>
      </c>
      <c r="B33" s="28" t="s">
        <v>41</v>
      </c>
      <c r="C33" s="14"/>
      <c r="D33" s="43">
        <v>3</v>
      </c>
      <c r="E33" s="46">
        <v>23200</v>
      </c>
      <c r="F33" s="68">
        <f t="shared" si="0"/>
        <v>69600</v>
      </c>
      <c r="G33" s="68">
        <v>61197</v>
      </c>
      <c r="H33" s="68"/>
      <c r="I33" s="67"/>
      <c r="J33" s="68"/>
      <c r="K33" s="68"/>
      <c r="L33" s="68"/>
      <c r="M33" s="67"/>
      <c r="N33" s="70" t="s">
        <v>135</v>
      </c>
      <c r="O33" s="18" t="s">
        <v>142</v>
      </c>
    </row>
    <row r="34" spans="1:15" ht="32.25" thickBot="1">
      <c r="A34" s="9">
        <v>21</v>
      </c>
      <c r="B34" s="28" t="s">
        <v>42</v>
      </c>
      <c r="C34" s="14"/>
      <c r="D34" s="43">
        <v>2</v>
      </c>
      <c r="E34" s="46">
        <v>26040</v>
      </c>
      <c r="F34" s="68">
        <f t="shared" si="0"/>
        <v>52080</v>
      </c>
      <c r="G34" s="68">
        <v>45818</v>
      </c>
      <c r="H34" s="68"/>
      <c r="I34" s="67"/>
      <c r="J34" s="68"/>
      <c r="K34" s="68"/>
      <c r="L34" s="68"/>
      <c r="M34" s="67"/>
      <c r="N34" s="70" t="s">
        <v>135</v>
      </c>
      <c r="O34" s="18" t="s">
        <v>142</v>
      </c>
    </row>
    <row r="35" spans="1:15" ht="16.5" thickBot="1">
      <c r="A35" s="9">
        <v>22</v>
      </c>
      <c r="B35" s="28" t="s">
        <v>43</v>
      </c>
      <c r="C35" s="14"/>
      <c r="D35" s="43">
        <v>2</v>
      </c>
      <c r="E35" s="46">
        <v>4250</v>
      </c>
      <c r="F35" s="68">
        <f t="shared" si="0"/>
        <v>8500</v>
      </c>
      <c r="G35" s="68">
        <v>7170</v>
      </c>
      <c r="H35" s="68"/>
      <c r="I35" s="67">
        <v>5800</v>
      </c>
      <c r="J35" s="68"/>
      <c r="K35" s="68"/>
      <c r="L35" s="68"/>
      <c r="M35" s="67"/>
      <c r="N35" s="66" t="s">
        <v>15</v>
      </c>
      <c r="O35" s="18" t="s">
        <v>143</v>
      </c>
    </row>
    <row r="36" spans="1:15" ht="32.25" thickBot="1">
      <c r="A36" s="9">
        <v>23</v>
      </c>
      <c r="B36" s="28" t="s">
        <v>44</v>
      </c>
      <c r="C36" s="14"/>
      <c r="D36" s="43">
        <v>2</v>
      </c>
      <c r="E36" s="46">
        <v>5070</v>
      </c>
      <c r="F36" s="68">
        <f t="shared" si="0"/>
        <v>10140</v>
      </c>
      <c r="G36" s="68">
        <v>8438</v>
      </c>
      <c r="H36" s="68"/>
      <c r="I36" s="67"/>
      <c r="J36" s="68"/>
      <c r="K36" s="68"/>
      <c r="L36" s="68"/>
      <c r="M36" s="67"/>
      <c r="N36" s="70" t="s">
        <v>135</v>
      </c>
      <c r="O36" s="18" t="s">
        <v>142</v>
      </c>
    </row>
    <row r="37" spans="1:15" ht="16.5" thickBot="1">
      <c r="A37" s="9">
        <v>24</v>
      </c>
      <c r="B37" s="28" t="s">
        <v>45</v>
      </c>
      <c r="C37" s="14"/>
      <c r="D37" s="43">
        <v>15</v>
      </c>
      <c r="E37" s="46">
        <v>5870</v>
      </c>
      <c r="F37" s="68">
        <f t="shared" si="0"/>
        <v>88050</v>
      </c>
      <c r="G37" s="68">
        <v>88110</v>
      </c>
      <c r="H37" s="68"/>
      <c r="I37" s="67"/>
      <c r="J37" s="68"/>
      <c r="K37" s="68">
        <v>42750</v>
      </c>
      <c r="L37" s="68"/>
      <c r="M37" s="67"/>
      <c r="N37" s="66" t="s">
        <v>138</v>
      </c>
      <c r="O37" s="18" t="s">
        <v>143</v>
      </c>
    </row>
    <row r="38" spans="1:15" ht="16.5" thickBot="1">
      <c r="A38" s="9">
        <v>25</v>
      </c>
      <c r="B38" s="28" t="s">
        <v>46</v>
      </c>
      <c r="C38" s="14"/>
      <c r="D38" s="43">
        <v>2</v>
      </c>
      <c r="E38" s="50">
        <v>13800</v>
      </c>
      <c r="F38" s="68">
        <f t="shared" si="0"/>
        <v>27600</v>
      </c>
      <c r="G38" s="68">
        <v>23496</v>
      </c>
      <c r="H38" s="68"/>
      <c r="I38" s="67"/>
      <c r="J38" s="68"/>
      <c r="K38" s="68">
        <v>17400</v>
      </c>
      <c r="L38" s="68"/>
      <c r="M38" s="67"/>
      <c r="N38" s="66" t="s">
        <v>138</v>
      </c>
      <c r="O38" s="18" t="s">
        <v>143</v>
      </c>
    </row>
    <row r="39" spans="1:15" ht="16.5" thickBot="1">
      <c r="A39" s="9">
        <v>26</v>
      </c>
      <c r="B39" s="28" t="s">
        <v>47</v>
      </c>
      <c r="C39" s="14"/>
      <c r="D39" s="43">
        <v>15</v>
      </c>
      <c r="E39" s="46">
        <v>5870</v>
      </c>
      <c r="F39" s="68">
        <f t="shared" si="0"/>
        <v>88050</v>
      </c>
      <c r="G39" s="68">
        <v>88110</v>
      </c>
      <c r="H39" s="68"/>
      <c r="I39" s="67"/>
      <c r="J39" s="68"/>
      <c r="K39" s="68">
        <v>42750</v>
      </c>
      <c r="L39" s="68"/>
      <c r="M39" s="67"/>
      <c r="N39" s="66" t="s">
        <v>138</v>
      </c>
      <c r="O39" s="18" t="s">
        <v>143</v>
      </c>
    </row>
    <row r="40" spans="1:15" ht="16.5" thickBot="1">
      <c r="A40" s="9">
        <v>27</v>
      </c>
      <c r="B40" s="28" t="s">
        <v>48</v>
      </c>
      <c r="C40" s="14"/>
      <c r="D40" s="43">
        <v>5</v>
      </c>
      <c r="E40" s="46">
        <v>4940</v>
      </c>
      <c r="F40" s="68">
        <f t="shared" si="0"/>
        <v>24700</v>
      </c>
      <c r="G40" s="68">
        <v>16285</v>
      </c>
      <c r="H40" s="68"/>
      <c r="I40" s="67"/>
      <c r="J40" s="68"/>
      <c r="K40" s="68">
        <v>15500</v>
      </c>
      <c r="L40" s="68"/>
      <c r="M40" s="67"/>
      <c r="N40" s="66" t="s">
        <v>138</v>
      </c>
      <c r="O40" s="18" t="s">
        <v>143</v>
      </c>
    </row>
    <row r="41" spans="1:15">
      <c r="A41" s="9">
        <v>28</v>
      </c>
      <c r="B41" s="28" t="s">
        <v>49</v>
      </c>
      <c r="C41" s="14"/>
      <c r="D41" s="43">
        <v>3</v>
      </c>
      <c r="E41" s="46">
        <v>40500</v>
      </c>
      <c r="F41" s="68">
        <f t="shared" si="0"/>
        <v>121500</v>
      </c>
      <c r="G41" s="68">
        <v>67200</v>
      </c>
      <c r="H41" s="68"/>
      <c r="I41" s="67">
        <v>80025</v>
      </c>
      <c r="J41" s="68"/>
      <c r="K41" s="68"/>
      <c r="L41" s="68"/>
      <c r="M41" s="67"/>
      <c r="N41" s="66" t="s">
        <v>15</v>
      </c>
      <c r="O41" s="18" t="s">
        <v>143</v>
      </c>
    </row>
    <row r="42" spans="1:15" ht="16.5" thickBot="1">
      <c r="A42" s="9">
        <v>29</v>
      </c>
      <c r="B42" s="28" t="s">
        <v>50</v>
      </c>
      <c r="C42" s="14"/>
      <c r="D42" s="43">
        <v>4</v>
      </c>
      <c r="E42" s="51">
        <v>3220</v>
      </c>
      <c r="F42" s="68">
        <f t="shared" si="0"/>
        <v>12880</v>
      </c>
      <c r="G42" s="68"/>
      <c r="H42" s="68"/>
      <c r="I42" s="67"/>
      <c r="J42" s="68"/>
      <c r="K42" s="68"/>
      <c r="L42" s="68"/>
      <c r="M42" s="67"/>
      <c r="N42" s="9"/>
      <c r="O42" s="18"/>
    </row>
    <row r="43" spans="1:15" ht="32.25" thickBot="1">
      <c r="A43" s="9">
        <v>30</v>
      </c>
      <c r="B43" s="28" t="s">
        <v>51</v>
      </c>
      <c r="C43" s="14"/>
      <c r="D43" s="43">
        <v>2</v>
      </c>
      <c r="E43" s="46">
        <v>17920</v>
      </c>
      <c r="F43" s="68">
        <f t="shared" si="0"/>
        <v>35840</v>
      </c>
      <c r="G43" s="68">
        <v>22010</v>
      </c>
      <c r="H43" s="68"/>
      <c r="I43" s="67"/>
      <c r="J43" s="68"/>
      <c r="K43" s="68"/>
      <c r="L43" s="68"/>
      <c r="M43" s="67"/>
      <c r="N43" s="70" t="s">
        <v>135</v>
      </c>
      <c r="O43" s="18" t="s">
        <v>142</v>
      </c>
    </row>
    <row r="44" spans="1:15" ht="16.5" thickBot="1">
      <c r="A44" s="9">
        <v>31</v>
      </c>
      <c r="B44" s="28" t="s">
        <v>52</v>
      </c>
      <c r="C44" s="14"/>
      <c r="D44" s="43">
        <v>4</v>
      </c>
      <c r="E44" s="46">
        <v>11000</v>
      </c>
      <c r="F44" s="68">
        <f t="shared" si="0"/>
        <v>44000</v>
      </c>
      <c r="G44" s="68">
        <v>32760</v>
      </c>
      <c r="H44" s="68"/>
      <c r="I44" s="67">
        <v>15620</v>
      </c>
      <c r="J44" s="68"/>
      <c r="K44" s="68"/>
      <c r="L44" s="68"/>
      <c r="M44" s="67"/>
      <c r="N44" s="66" t="s">
        <v>15</v>
      </c>
      <c r="O44" s="18" t="s">
        <v>143</v>
      </c>
    </row>
    <row r="45" spans="1:15" ht="16.5" thickBot="1">
      <c r="A45" s="9">
        <v>32</v>
      </c>
      <c r="B45" s="28" t="s">
        <v>53</v>
      </c>
      <c r="C45" s="14"/>
      <c r="D45" s="43">
        <v>4</v>
      </c>
      <c r="E45" s="52">
        <v>26090</v>
      </c>
      <c r="F45" s="68">
        <f t="shared" si="0"/>
        <v>104360</v>
      </c>
      <c r="G45" s="68">
        <v>67940</v>
      </c>
      <c r="H45" s="68"/>
      <c r="I45" s="67">
        <v>73040</v>
      </c>
      <c r="J45" s="68"/>
      <c r="K45" s="68"/>
      <c r="L45" s="68"/>
      <c r="M45" s="67"/>
      <c r="N45" s="66" t="s">
        <v>15</v>
      </c>
      <c r="O45" s="18" t="s">
        <v>143</v>
      </c>
    </row>
    <row r="46" spans="1:15" ht="48" thickBot="1">
      <c r="A46" s="9">
        <v>33</v>
      </c>
      <c r="B46" s="28" t="s">
        <v>54</v>
      </c>
      <c r="C46" s="14"/>
      <c r="D46" s="43">
        <v>1</v>
      </c>
      <c r="E46" s="52">
        <v>7600</v>
      </c>
      <c r="F46" s="68">
        <f t="shared" si="0"/>
        <v>7600</v>
      </c>
      <c r="G46" s="68">
        <v>6831</v>
      </c>
      <c r="H46" s="68"/>
      <c r="I46" s="67"/>
      <c r="J46" s="68"/>
      <c r="K46" s="68"/>
      <c r="L46" s="68"/>
      <c r="M46" s="67"/>
      <c r="N46" s="70" t="s">
        <v>135</v>
      </c>
      <c r="O46" s="18" t="s">
        <v>142</v>
      </c>
    </row>
    <row r="47" spans="1:15" ht="32.25" thickBot="1">
      <c r="A47" s="9">
        <v>34</v>
      </c>
      <c r="B47" s="28" t="s">
        <v>55</v>
      </c>
      <c r="C47" s="14"/>
      <c r="D47" s="43">
        <v>1</v>
      </c>
      <c r="E47" s="46">
        <v>11050</v>
      </c>
      <c r="F47" s="68">
        <f t="shared" si="0"/>
        <v>11050</v>
      </c>
      <c r="G47" s="68">
        <v>10080</v>
      </c>
      <c r="H47" s="68"/>
      <c r="I47" s="67"/>
      <c r="J47" s="68"/>
      <c r="K47" s="68"/>
      <c r="L47" s="68"/>
      <c r="M47" s="67"/>
      <c r="N47" s="70" t="s">
        <v>135</v>
      </c>
      <c r="O47" s="18" t="s">
        <v>142</v>
      </c>
    </row>
    <row r="48" spans="1:15" ht="32.25" thickBot="1">
      <c r="A48" s="9">
        <v>35</v>
      </c>
      <c r="B48" s="33" t="s">
        <v>56</v>
      </c>
      <c r="C48" s="14"/>
      <c r="D48" s="43">
        <v>150</v>
      </c>
      <c r="E48" s="53">
        <v>6300</v>
      </c>
      <c r="F48" s="68">
        <f t="shared" si="0"/>
        <v>945000</v>
      </c>
      <c r="G48" s="68"/>
      <c r="H48" s="68"/>
      <c r="I48" s="67"/>
      <c r="J48" s="68"/>
      <c r="K48" s="68"/>
      <c r="L48" s="68">
        <v>930000</v>
      </c>
      <c r="M48" s="67"/>
      <c r="N48" s="66" t="s">
        <v>139</v>
      </c>
      <c r="O48" s="18" t="s">
        <v>142</v>
      </c>
    </row>
    <row r="49" spans="1:15" ht="31.5">
      <c r="A49" s="9">
        <v>36</v>
      </c>
      <c r="B49" s="29" t="s">
        <v>57</v>
      </c>
      <c r="C49" s="14"/>
      <c r="D49" s="43">
        <v>1</v>
      </c>
      <c r="E49" s="53">
        <v>2100</v>
      </c>
      <c r="F49" s="68">
        <f t="shared" si="0"/>
        <v>2100</v>
      </c>
      <c r="G49" s="68"/>
      <c r="H49" s="68"/>
      <c r="I49" s="67"/>
      <c r="J49" s="68"/>
      <c r="K49" s="68"/>
      <c r="L49" s="68">
        <v>2000</v>
      </c>
      <c r="M49" s="67"/>
      <c r="N49" s="66" t="s">
        <v>139</v>
      </c>
      <c r="O49" s="18" t="s">
        <v>142</v>
      </c>
    </row>
    <row r="50" spans="1:15" ht="32.25" thickBot="1">
      <c r="A50" s="41"/>
      <c r="B50" s="42" t="s">
        <v>58</v>
      </c>
      <c r="C50" s="14"/>
      <c r="D50" s="54"/>
      <c r="E50" s="54"/>
      <c r="F50" s="59">
        <f t="shared" si="0"/>
        <v>0</v>
      </c>
      <c r="G50" s="59"/>
      <c r="H50" s="59"/>
      <c r="I50" s="61"/>
      <c r="J50" s="59"/>
      <c r="K50" s="59"/>
      <c r="L50" s="59"/>
      <c r="M50" s="61"/>
      <c r="N50" s="41"/>
      <c r="O50" s="62"/>
    </row>
    <row r="51" spans="1:15" ht="32.25" thickBot="1">
      <c r="A51" s="9">
        <v>37</v>
      </c>
      <c r="B51" s="30" t="s">
        <v>59</v>
      </c>
      <c r="C51" s="14"/>
      <c r="D51" s="43">
        <v>8</v>
      </c>
      <c r="E51" s="52">
        <v>25000</v>
      </c>
      <c r="F51" s="68">
        <f t="shared" si="0"/>
        <v>200000</v>
      </c>
      <c r="G51" s="68">
        <v>106320</v>
      </c>
      <c r="H51" s="68"/>
      <c r="I51" s="67">
        <v>158000</v>
      </c>
      <c r="J51" s="68"/>
      <c r="K51" s="68"/>
      <c r="L51" s="68"/>
      <c r="M51" s="67">
        <v>196800</v>
      </c>
      <c r="N51" s="70" t="s">
        <v>135</v>
      </c>
      <c r="O51" s="18" t="s">
        <v>143</v>
      </c>
    </row>
    <row r="52" spans="1:15" ht="16.5" thickBot="1">
      <c r="A52" s="9">
        <v>38</v>
      </c>
      <c r="B52" s="30" t="s">
        <v>60</v>
      </c>
      <c r="C52" s="14"/>
      <c r="D52" s="43">
        <v>3</v>
      </c>
      <c r="E52" s="52">
        <v>25000</v>
      </c>
      <c r="F52" s="68">
        <f t="shared" si="0"/>
        <v>75000</v>
      </c>
      <c r="G52" s="68">
        <v>66765</v>
      </c>
      <c r="H52" s="68"/>
      <c r="I52" s="67">
        <v>39000</v>
      </c>
      <c r="J52" s="68"/>
      <c r="K52" s="68"/>
      <c r="L52" s="68"/>
      <c r="M52" s="67">
        <v>72900</v>
      </c>
      <c r="N52" s="66" t="s">
        <v>15</v>
      </c>
      <c r="O52" s="18" t="s">
        <v>143</v>
      </c>
    </row>
    <row r="53" spans="1:15" ht="32.25" thickBot="1">
      <c r="A53" s="9">
        <v>39</v>
      </c>
      <c r="B53" s="30" t="s">
        <v>61</v>
      </c>
      <c r="C53" s="14"/>
      <c r="D53" s="43">
        <v>5</v>
      </c>
      <c r="E53" s="52">
        <v>20000</v>
      </c>
      <c r="F53" s="68">
        <f t="shared" si="0"/>
        <v>100000</v>
      </c>
      <c r="G53" s="68">
        <v>75310</v>
      </c>
      <c r="H53" s="68"/>
      <c r="I53" s="67">
        <v>87500</v>
      </c>
      <c r="J53" s="68"/>
      <c r="K53" s="68"/>
      <c r="L53" s="68"/>
      <c r="M53" s="67">
        <v>95500</v>
      </c>
      <c r="N53" s="70" t="s">
        <v>135</v>
      </c>
      <c r="O53" s="18" t="s">
        <v>143</v>
      </c>
    </row>
    <row r="54" spans="1:15">
      <c r="A54" s="9">
        <v>40</v>
      </c>
      <c r="B54" s="30" t="s">
        <v>62</v>
      </c>
      <c r="C54" s="14"/>
      <c r="D54" s="43">
        <v>2</v>
      </c>
      <c r="E54" s="52">
        <v>8100</v>
      </c>
      <c r="F54" s="68">
        <f t="shared" si="0"/>
        <v>16200</v>
      </c>
      <c r="G54" s="68">
        <v>16000</v>
      </c>
      <c r="H54" s="68"/>
      <c r="I54" s="67">
        <v>11300</v>
      </c>
      <c r="J54" s="68"/>
      <c r="K54" s="68"/>
      <c r="L54" s="68"/>
      <c r="M54" s="67">
        <v>16000</v>
      </c>
      <c r="N54" s="66" t="s">
        <v>15</v>
      </c>
      <c r="O54" s="18" t="s">
        <v>143</v>
      </c>
    </row>
    <row r="55" spans="1:15" ht="32.25" thickBot="1">
      <c r="A55" s="41"/>
      <c r="B55" s="42" t="s">
        <v>63</v>
      </c>
      <c r="C55" s="14"/>
      <c r="D55" s="54"/>
      <c r="E55" s="54"/>
      <c r="F55" s="59">
        <f t="shared" si="0"/>
        <v>0</v>
      </c>
      <c r="G55" s="59"/>
      <c r="H55" s="59"/>
      <c r="I55" s="61"/>
      <c r="J55" s="59"/>
      <c r="K55" s="59"/>
      <c r="L55" s="59"/>
      <c r="M55" s="61"/>
      <c r="N55" s="63"/>
      <c r="O55" s="62"/>
    </row>
    <row r="56" spans="1:15" ht="32.25" thickBot="1">
      <c r="A56" s="9">
        <v>41</v>
      </c>
      <c r="B56" s="28" t="s">
        <v>64</v>
      </c>
      <c r="C56" s="14"/>
      <c r="D56" s="43">
        <v>21</v>
      </c>
      <c r="E56" s="46">
        <v>35120</v>
      </c>
      <c r="F56" s="68">
        <f t="shared" si="0"/>
        <v>737520</v>
      </c>
      <c r="G56" s="68">
        <v>693777</v>
      </c>
      <c r="H56" s="68"/>
      <c r="I56" s="67"/>
      <c r="J56" s="68"/>
      <c r="K56" s="68"/>
      <c r="L56" s="68"/>
      <c r="M56" s="67"/>
      <c r="N56" s="70" t="s">
        <v>135</v>
      </c>
      <c r="O56" s="18" t="s">
        <v>142</v>
      </c>
    </row>
    <row r="57" spans="1:15" ht="32.25" thickBot="1">
      <c r="A57" s="9">
        <v>42</v>
      </c>
      <c r="B57" s="28" t="s">
        <v>65</v>
      </c>
      <c r="C57" s="14"/>
      <c r="D57" s="43">
        <v>5</v>
      </c>
      <c r="E57" s="46">
        <v>33210</v>
      </c>
      <c r="F57" s="68">
        <f t="shared" si="0"/>
        <v>166050</v>
      </c>
      <c r="G57" s="68">
        <v>157025</v>
      </c>
      <c r="H57" s="68"/>
      <c r="I57" s="67"/>
      <c r="J57" s="68"/>
      <c r="K57" s="68"/>
      <c r="L57" s="68"/>
      <c r="M57" s="67"/>
      <c r="N57" s="70" t="s">
        <v>135</v>
      </c>
      <c r="O57" s="18" t="s">
        <v>142</v>
      </c>
    </row>
    <row r="58" spans="1:15" ht="32.25" thickBot="1">
      <c r="A58" s="9">
        <v>43</v>
      </c>
      <c r="B58" s="28" t="s">
        <v>66</v>
      </c>
      <c r="C58" s="14"/>
      <c r="D58" s="43">
        <v>7</v>
      </c>
      <c r="E58" s="46">
        <v>100270</v>
      </c>
      <c r="F58" s="68">
        <f t="shared" si="0"/>
        <v>701890</v>
      </c>
      <c r="G58" s="68">
        <v>666050</v>
      </c>
      <c r="H58" s="68"/>
      <c r="I58" s="67"/>
      <c r="J58" s="68"/>
      <c r="K58" s="68"/>
      <c r="L58" s="68"/>
      <c r="M58" s="67"/>
      <c r="N58" s="70" t="s">
        <v>135</v>
      </c>
      <c r="O58" s="18" t="s">
        <v>142</v>
      </c>
    </row>
    <row r="59" spans="1:15" ht="32.25" thickBot="1">
      <c r="A59" s="9">
        <v>44</v>
      </c>
      <c r="B59" s="28" t="s">
        <v>67</v>
      </c>
      <c r="C59" s="14"/>
      <c r="D59" s="43">
        <v>50</v>
      </c>
      <c r="E59" s="46">
        <v>640</v>
      </c>
      <c r="F59" s="68">
        <f t="shared" si="0"/>
        <v>32000</v>
      </c>
      <c r="G59" s="68">
        <v>15000</v>
      </c>
      <c r="H59" s="68"/>
      <c r="I59" s="67"/>
      <c r="J59" s="68"/>
      <c r="K59" s="68"/>
      <c r="L59" s="68"/>
      <c r="M59" s="67"/>
      <c r="N59" s="70" t="s">
        <v>135</v>
      </c>
      <c r="O59" s="18" t="s">
        <v>142</v>
      </c>
    </row>
    <row r="60" spans="1:15" ht="32.25" thickBot="1">
      <c r="A60" s="9">
        <v>45</v>
      </c>
      <c r="B60" s="28" t="s">
        <v>68</v>
      </c>
      <c r="C60" s="14"/>
      <c r="D60" s="43">
        <v>1</v>
      </c>
      <c r="E60" s="46">
        <v>10850</v>
      </c>
      <c r="F60" s="68">
        <f t="shared" si="0"/>
        <v>10850</v>
      </c>
      <c r="G60" s="68">
        <v>9724</v>
      </c>
      <c r="H60" s="68"/>
      <c r="I60" s="67"/>
      <c r="J60" s="68"/>
      <c r="K60" s="68"/>
      <c r="L60" s="68"/>
      <c r="M60" s="67"/>
      <c r="N60" s="70" t="s">
        <v>135</v>
      </c>
      <c r="O60" s="18" t="s">
        <v>142</v>
      </c>
    </row>
    <row r="61" spans="1:15" ht="32.25" thickBot="1">
      <c r="A61" s="9">
        <v>46</v>
      </c>
      <c r="B61" s="30" t="s">
        <v>69</v>
      </c>
      <c r="C61" s="14"/>
      <c r="D61" s="43">
        <v>3</v>
      </c>
      <c r="E61" s="46">
        <v>10850</v>
      </c>
      <c r="F61" s="68">
        <f t="shared" si="0"/>
        <v>32550</v>
      </c>
      <c r="G61" s="68">
        <v>29172</v>
      </c>
      <c r="H61" s="68"/>
      <c r="I61" s="67"/>
      <c r="J61" s="68"/>
      <c r="K61" s="68"/>
      <c r="L61" s="68"/>
      <c r="M61" s="67"/>
      <c r="N61" s="70" t="s">
        <v>135</v>
      </c>
      <c r="O61" s="18" t="s">
        <v>142</v>
      </c>
    </row>
    <row r="62" spans="1:15" ht="31.5">
      <c r="A62" s="9">
        <v>47</v>
      </c>
      <c r="B62" s="30" t="s">
        <v>70</v>
      </c>
      <c r="C62" s="14"/>
      <c r="D62" s="43">
        <v>3</v>
      </c>
      <c r="E62" s="46">
        <v>10850</v>
      </c>
      <c r="F62" s="68">
        <f t="shared" si="0"/>
        <v>32550</v>
      </c>
      <c r="G62" s="68">
        <v>29172</v>
      </c>
      <c r="H62" s="68"/>
      <c r="I62" s="67"/>
      <c r="J62" s="68"/>
      <c r="K62" s="68"/>
      <c r="L62" s="68"/>
      <c r="M62" s="67"/>
      <c r="N62" s="70" t="s">
        <v>135</v>
      </c>
      <c r="O62" s="18" t="s">
        <v>142</v>
      </c>
    </row>
    <row r="63" spans="1:15" ht="16.5" thickBot="1">
      <c r="A63" s="41"/>
      <c r="B63" s="42" t="s">
        <v>71</v>
      </c>
      <c r="C63" s="14"/>
      <c r="D63" s="54"/>
      <c r="E63" s="54"/>
      <c r="F63" s="59">
        <f t="shared" si="0"/>
        <v>0</v>
      </c>
      <c r="G63" s="59"/>
      <c r="H63" s="59"/>
      <c r="I63" s="61"/>
      <c r="J63" s="59"/>
      <c r="K63" s="59"/>
      <c r="L63" s="59"/>
      <c r="M63" s="61"/>
      <c r="N63" s="41"/>
      <c r="O63" s="64"/>
    </row>
    <row r="64" spans="1:15" ht="16.5" thickBot="1">
      <c r="A64" s="9">
        <v>48</v>
      </c>
      <c r="B64" s="34" t="s">
        <v>72</v>
      </c>
      <c r="C64" s="14"/>
      <c r="D64" s="43">
        <v>2</v>
      </c>
      <c r="E64" s="46">
        <v>65596</v>
      </c>
      <c r="F64" s="68">
        <f t="shared" si="0"/>
        <v>131192</v>
      </c>
      <c r="G64" s="68"/>
      <c r="H64" s="68">
        <v>98800</v>
      </c>
      <c r="I64" s="67"/>
      <c r="J64" s="68"/>
      <c r="K64" s="68"/>
      <c r="L64" s="68"/>
      <c r="M64" s="67"/>
      <c r="N64" s="66" t="s">
        <v>136</v>
      </c>
      <c r="O64" s="18" t="s">
        <v>142</v>
      </c>
    </row>
    <row r="65" spans="1:15" ht="16.5" thickBot="1">
      <c r="A65" s="9">
        <v>49</v>
      </c>
      <c r="B65" s="34" t="s">
        <v>73</v>
      </c>
      <c r="C65" s="14"/>
      <c r="D65" s="43">
        <v>2</v>
      </c>
      <c r="E65" s="46">
        <v>65596</v>
      </c>
      <c r="F65" s="68">
        <f t="shared" si="0"/>
        <v>131192</v>
      </c>
      <c r="G65" s="68"/>
      <c r="H65" s="68">
        <v>98800</v>
      </c>
      <c r="I65" s="67"/>
      <c r="J65" s="68"/>
      <c r="K65" s="68"/>
      <c r="L65" s="68"/>
      <c r="M65" s="67"/>
      <c r="N65" s="66" t="s">
        <v>136</v>
      </c>
      <c r="O65" s="18" t="s">
        <v>142</v>
      </c>
    </row>
    <row r="66" spans="1:15" ht="32.25" customHeight="1" thickBot="1">
      <c r="A66" s="9">
        <v>50</v>
      </c>
      <c r="B66" s="35" t="s">
        <v>74</v>
      </c>
      <c r="C66" s="14"/>
      <c r="D66" s="43">
        <v>2</v>
      </c>
      <c r="E66" s="55">
        <v>37600</v>
      </c>
      <c r="F66" s="68">
        <f t="shared" si="0"/>
        <v>75200</v>
      </c>
      <c r="G66" s="68">
        <v>33080</v>
      </c>
      <c r="H66" s="68"/>
      <c r="I66" s="67"/>
      <c r="J66" s="68"/>
      <c r="K66" s="68"/>
      <c r="L66" s="68"/>
      <c r="M66" s="67"/>
      <c r="N66" s="70" t="s">
        <v>135</v>
      </c>
      <c r="O66" s="18" t="s">
        <v>142</v>
      </c>
    </row>
    <row r="67" spans="1:15" ht="32.25" thickBot="1">
      <c r="A67" s="9">
        <v>51</v>
      </c>
      <c r="B67" s="35" t="s">
        <v>75</v>
      </c>
      <c r="C67" s="14"/>
      <c r="D67" s="43">
        <v>2</v>
      </c>
      <c r="E67" s="55">
        <v>18200</v>
      </c>
      <c r="F67" s="68">
        <f t="shared" si="0"/>
        <v>36400</v>
      </c>
      <c r="G67" s="68">
        <v>28840</v>
      </c>
      <c r="H67" s="68"/>
      <c r="I67" s="67"/>
      <c r="J67" s="68"/>
      <c r="K67" s="68"/>
      <c r="L67" s="68"/>
      <c r="M67" s="67"/>
      <c r="N67" s="70" t="s">
        <v>135</v>
      </c>
      <c r="O67" s="18" t="s">
        <v>142</v>
      </c>
    </row>
    <row r="68" spans="1:15" ht="32.25" thickBot="1">
      <c r="A68" s="9">
        <v>52</v>
      </c>
      <c r="B68" s="28" t="s">
        <v>76</v>
      </c>
      <c r="C68" s="14"/>
      <c r="D68" s="43">
        <v>1</v>
      </c>
      <c r="E68" s="46">
        <v>23900</v>
      </c>
      <c r="F68" s="68">
        <f t="shared" si="0"/>
        <v>23900</v>
      </c>
      <c r="G68" s="68">
        <v>18920</v>
      </c>
      <c r="H68" s="68"/>
      <c r="I68" s="67"/>
      <c r="J68" s="68"/>
      <c r="K68" s="68"/>
      <c r="L68" s="68"/>
      <c r="M68" s="67"/>
      <c r="N68" s="70" t="s">
        <v>135</v>
      </c>
      <c r="O68" s="18" t="s">
        <v>142</v>
      </c>
    </row>
    <row r="69" spans="1:15" ht="32.25" thickBot="1">
      <c r="A69" s="9">
        <v>53</v>
      </c>
      <c r="B69" s="28" t="s">
        <v>77</v>
      </c>
      <c r="C69" s="14"/>
      <c r="D69" s="43">
        <v>1</v>
      </c>
      <c r="E69" s="46">
        <v>25900</v>
      </c>
      <c r="F69" s="68">
        <f t="shared" si="0"/>
        <v>25900</v>
      </c>
      <c r="G69" s="68">
        <v>20925</v>
      </c>
      <c r="H69" s="68"/>
      <c r="I69" s="67"/>
      <c r="J69" s="68"/>
      <c r="K69" s="68"/>
      <c r="L69" s="68"/>
      <c r="M69" s="67"/>
      <c r="N69" s="70" t="s">
        <v>135</v>
      </c>
      <c r="O69" s="18" t="s">
        <v>142</v>
      </c>
    </row>
    <row r="70" spans="1:15" ht="32.25" thickBot="1">
      <c r="A70" s="9">
        <v>54</v>
      </c>
      <c r="B70" s="36" t="s">
        <v>78</v>
      </c>
      <c r="C70" s="14"/>
      <c r="D70" s="43">
        <v>1</v>
      </c>
      <c r="E70" s="46">
        <v>8200</v>
      </c>
      <c r="F70" s="68">
        <f t="shared" si="0"/>
        <v>8200</v>
      </c>
      <c r="G70" s="68">
        <v>8000</v>
      </c>
      <c r="H70" s="68"/>
      <c r="I70" s="67"/>
      <c r="J70" s="68"/>
      <c r="K70" s="68"/>
      <c r="L70" s="68"/>
      <c r="M70" s="67"/>
      <c r="N70" s="70" t="s">
        <v>135</v>
      </c>
      <c r="O70" s="18" t="s">
        <v>142</v>
      </c>
    </row>
    <row r="71" spans="1:15">
      <c r="A71" s="9">
        <v>55</v>
      </c>
      <c r="B71" s="28" t="s">
        <v>79</v>
      </c>
      <c r="C71" s="14"/>
      <c r="D71" s="43">
        <v>1</v>
      </c>
      <c r="E71" s="56">
        <v>18489.600000000002</v>
      </c>
      <c r="F71" s="68">
        <f t="shared" si="0"/>
        <v>18489.600000000002</v>
      </c>
      <c r="G71" s="68">
        <v>1000</v>
      </c>
      <c r="H71" s="68"/>
      <c r="I71" s="67">
        <v>900</v>
      </c>
      <c r="J71" s="68"/>
      <c r="K71" s="68"/>
      <c r="L71" s="68"/>
      <c r="M71" s="67"/>
      <c r="N71" s="66" t="s">
        <v>15</v>
      </c>
      <c r="O71" s="18" t="s">
        <v>143</v>
      </c>
    </row>
    <row r="72" spans="1:15" ht="16.5" thickBot="1">
      <c r="A72" s="9">
        <v>56</v>
      </c>
      <c r="B72" s="37" t="s">
        <v>80</v>
      </c>
      <c r="C72" s="14"/>
      <c r="D72" s="43">
        <v>5</v>
      </c>
      <c r="E72" s="56">
        <v>25.977888000000004</v>
      </c>
      <c r="F72" s="68">
        <f t="shared" si="0"/>
        <v>129.88944000000001</v>
      </c>
      <c r="G72" s="68"/>
      <c r="H72" s="68"/>
      <c r="I72" s="67"/>
      <c r="J72" s="68"/>
      <c r="K72" s="68"/>
      <c r="L72" s="68"/>
      <c r="M72" s="67"/>
      <c r="N72" s="9"/>
      <c r="O72" s="19"/>
    </row>
    <row r="73" spans="1:15" ht="32.25" thickBot="1">
      <c r="A73" s="9">
        <v>57</v>
      </c>
      <c r="B73" s="28" t="s">
        <v>81</v>
      </c>
      <c r="C73" s="14"/>
      <c r="D73" s="43">
        <v>2</v>
      </c>
      <c r="E73" s="52">
        <v>7800</v>
      </c>
      <c r="F73" s="68">
        <f t="shared" si="0"/>
        <v>15600</v>
      </c>
      <c r="G73" s="68">
        <v>15600</v>
      </c>
      <c r="H73" s="68"/>
      <c r="I73" s="67"/>
      <c r="J73" s="68"/>
      <c r="K73" s="68"/>
      <c r="L73" s="68"/>
      <c r="M73" s="67"/>
      <c r="N73" s="70" t="s">
        <v>135</v>
      </c>
      <c r="O73" s="18" t="s">
        <v>142</v>
      </c>
    </row>
    <row r="74" spans="1:15" ht="32.25" thickBot="1">
      <c r="A74" s="9">
        <v>58</v>
      </c>
      <c r="B74" s="28" t="s">
        <v>82</v>
      </c>
      <c r="C74" s="14"/>
      <c r="D74" s="43">
        <v>1</v>
      </c>
      <c r="E74" s="46">
        <v>3400</v>
      </c>
      <c r="F74" s="68">
        <f t="shared" si="0"/>
        <v>3400</v>
      </c>
      <c r="G74" s="68">
        <v>2700</v>
      </c>
      <c r="H74" s="68"/>
      <c r="I74" s="67">
        <v>3300</v>
      </c>
      <c r="J74" s="68"/>
      <c r="K74" s="68"/>
      <c r="L74" s="68"/>
      <c r="M74" s="67"/>
      <c r="N74" s="70" t="s">
        <v>135</v>
      </c>
      <c r="O74" s="18" t="s">
        <v>143</v>
      </c>
    </row>
    <row r="75" spans="1:15" ht="32.25" thickBot="1">
      <c r="A75" s="9">
        <v>59</v>
      </c>
      <c r="B75" s="28" t="s">
        <v>83</v>
      </c>
      <c r="C75" s="14"/>
      <c r="D75" s="43">
        <v>4</v>
      </c>
      <c r="E75" s="46">
        <v>3400</v>
      </c>
      <c r="F75" s="68">
        <f t="shared" si="0"/>
        <v>13600</v>
      </c>
      <c r="G75" s="68">
        <v>7888</v>
      </c>
      <c r="H75" s="68"/>
      <c r="I75" s="67"/>
      <c r="J75" s="68"/>
      <c r="K75" s="68"/>
      <c r="L75" s="68"/>
      <c r="M75" s="67"/>
      <c r="N75" s="70" t="s">
        <v>135</v>
      </c>
      <c r="O75" s="18" t="s">
        <v>142</v>
      </c>
    </row>
    <row r="76" spans="1:15" ht="32.25" thickBot="1">
      <c r="A76" s="9">
        <v>60</v>
      </c>
      <c r="B76" s="28" t="s">
        <v>84</v>
      </c>
      <c r="C76" s="14"/>
      <c r="D76" s="43">
        <v>2</v>
      </c>
      <c r="E76" s="46">
        <v>2800</v>
      </c>
      <c r="F76" s="68">
        <f t="shared" si="0"/>
        <v>5600</v>
      </c>
      <c r="G76" s="68">
        <v>3774</v>
      </c>
      <c r="H76" s="68"/>
      <c r="I76" s="67">
        <v>4800</v>
      </c>
      <c r="J76" s="68"/>
      <c r="K76" s="68"/>
      <c r="L76" s="68"/>
      <c r="M76" s="67"/>
      <c r="N76" s="70" t="s">
        <v>135</v>
      </c>
      <c r="O76" s="18" t="s">
        <v>143</v>
      </c>
    </row>
    <row r="77" spans="1:15" ht="32.25" thickBot="1">
      <c r="A77" s="9">
        <v>61</v>
      </c>
      <c r="B77" s="28" t="s">
        <v>85</v>
      </c>
      <c r="C77" s="14"/>
      <c r="D77" s="43">
        <v>20</v>
      </c>
      <c r="E77" s="46">
        <v>1720</v>
      </c>
      <c r="F77" s="68">
        <f t="shared" si="0"/>
        <v>34400</v>
      </c>
      <c r="G77" s="68">
        <v>19800</v>
      </c>
      <c r="H77" s="68"/>
      <c r="I77" s="67"/>
      <c r="J77" s="68"/>
      <c r="K77" s="68"/>
      <c r="L77" s="68"/>
      <c r="M77" s="67"/>
      <c r="N77" s="70" t="s">
        <v>135</v>
      </c>
      <c r="O77" s="18" t="s">
        <v>142</v>
      </c>
    </row>
    <row r="78" spans="1:15" ht="32.25" thickBot="1">
      <c r="A78" s="9">
        <v>62</v>
      </c>
      <c r="B78" s="28" t="s">
        <v>86</v>
      </c>
      <c r="C78" s="14"/>
      <c r="D78" s="43">
        <v>20</v>
      </c>
      <c r="E78" s="46">
        <v>1720</v>
      </c>
      <c r="F78" s="68">
        <f t="shared" si="0"/>
        <v>34400</v>
      </c>
      <c r="G78" s="68">
        <v>22000</v>
      </c>
      <c r="H78" s="68"/>
      <c r="I78" s="67"/>
      <c r="J78" s="68"/>
      <c r="K78" s="68"/>
      <c r="L78" s="68"/>
      <c r="M78" s="67"/>
      <c r="N78" s="70" t="s">
        <v>135</v>
      </c>
      <c r="O78" s="18" t="s">
        <v>142</v>
      </c>
    </row>
    <row r="79" spans="1:15" ht="32.25" thickBot="1">
      <c r="A79" s="9">
        <v>63</v>
      </c>
      <c r="B79" s="28" t="s">
        <v>87</v>
      </c>
      <c r="C79" s="14"/>
      <c r="D79" s="43">
        <v>3</v>
      </c>
      <c r="E79" s="46">
        <v>2800</v>
      </c>
      <c r="F79" s="68">
        <f t="shared" ref="F79:F124" si="1">E79*D79</f>
        <v>8400</v>
      </c>
      <c r="G79" s="68">
        <v>5400</v>
      </c>
      <c r="H79" s="68"/>
      <c r="I79" s="67"/>
      <c r="J79" s="68"/>
      <c r="K79" s="68"/>
      <c r="L79" s="68"/>
      <c r="M79" s="67"/>
      <c r="N79" s="70" t="s">
        <v>135</v>
      </c>
      <c r="O79" s="18" t="s">
        <v>142</v>
      </c>
    </row>
    <row r="80" spans="1:15" ht="32.25" thickBot="1">
      <c r="A80" s="9">
        <v>64</v>
      </c>
      <c r="B80" s="28" t="s">
        <v>88</v>
      </c>
      <c r="C80" s="14"/>
      <c r="D80" s="43">
        <v>1</v>
      </c>
      <c r="E80" s="46">
        <v>10000</v>
      </c>
      <c r="F80" s="68">
        <f t="shared" si="1"/>
        <v>10000</v>
      </c>
      <c r="G80" s="68">
        <v>7700</v>
      </c>
      <c r="H80" s="68"/>
      <c r="I80" s="67"/>
      <c r="J80" s="68"/>
      <c r="K80" s="68"/>
      <c r="L80" s="68"/>
      <c r="M80" s="67"/>
      <c r="N80" s="70" t="s">
        <v>135</v>
      </c>
      <c r="O80" s="18" t="s">
        <v>142</v>
      </c>
    </row>
    <row r="81" spans="1:15" ht="31.5">
      <c r="A81" s="9">
        <v>65</v>
      </c>
      <c r="B81" s="28" t="s">
        <v>89</v>
      </c>
      <c r="C81" s="14"/>
      <c r="D81" s="43">
        <v>1</v>
      </c>
      <c r="E81" s="46">
        <v>3200</v>
      </c>
      <c r="F81" s="68">
        <f t="shared" si="1"/>
        <v>3200</v>
      </c>
      <c r="G81" s="68">
        <v>2100</v>
      </c>
      <c r="H81" s="68"/>
      <c r="I81" s="67"/>
      <c r="J81" s="68"/>
      <c r="K81" s="68"/>
      <c r="L81" s="68"/>
      <c r="M81" s="67"/>
      <c r="N81" s="70" t="s">
        <v>135</v>
      </c>
      <c r="O81" s="18" t="s">
        <v>142</v>
      </c>
    </row>
    <row r="82" spans="1:15" ht="16.5" thickBot="1">
      <c r="A82" s="9">
        <v>66</v>
      </c>
      <c r="B82" s="28" t="s">
        <v>90</v>
      </c>
      <c r="C82" s="14"/>
      <c r="D82" s="43">
        <v>2</v>
      </c>
      <c r="E82" s="46">
        <v>8100</v>
      </c>
      <c r="F82" s="68">
        <f t="shared" si="1"/>
        <v>16200</v>
      </c>
      <c r="G82" s="68"/>
      <c r="H82" s="68"/>
      <c r="I82" s="67"/>
      <c r="J82" s="68"/>
      <c r="K82" s="68"/>
      <c r="L82" s="68"/>
      <c r="M82" s="67"/>
      <c r="N82" s="71"/>
      <c r="O82" s="19"/>
    </row>
    <row r="83" spans="1:15" ht="16.5" thickBot="1">
      <c r="A83" s="9">
        <v>67</v>
      </c>
      <c r="B83" s="28" t="s">
        <v>91</v>
      </c>
      <c r="C83" s="14"/>
      <c r="D83" s="43">
        <v>4</v>
      </c>
      <c r="E83" s="46">
        <v>1800</v>
      </c>
      <c r="F83" s="68">
        <f t="shared" si="1"/>
        <v>7200</v>
      </c>
      <c r="G83" s="68">
        <v>7200</v>
      </c>
      <c r="H83" s="68"/>
      <c r="I83" s="67">
        <v>7200</v>
      </c>
      <c r="J83" s="68"/>
      <c r="K83" s="68"/>
      <c r="L83" s="68"/>
      <c r="M83" s="67"/>
      <c r="N83" s="66" t="s">
        <v>15</v>
      </c>
      <c r="O83" s="18" t="s">
        <v>143</v>
      </c>
    </row>
    <row r="84" spans="1:15" ht="31.5">
      <c r="A84" s="9">
        <v>68</v>
      </c>
      <c r="B84" s="30" t="s">
        <v>92</v>
      </c>
      <c r="C84" s="14"/>
      <c r="D84" s="43">
        <v>1</v>
      </c>
      <c r="E84" s="56">
        <v>808.92000000000007</v>
      </c>
      <c r="F84" s="68">
        <f t="shared" si="1"/>
        <v>808.92000000000007</v>
      </c>
      <c r="G84" s="68">
        <v>800</v>
      </c>
      <c r="H84" s="68"/>
      <c r="I84" s="67"/>
      <c r="J84" s="68"/>
      <c r="K84" s="68"/>
      <c r="L84" s="68"/>
      <c r="M84" s="67"/>
      <c r="N84" s="70" t="s">
        <v>135</v>
      </c>
      <c r="O84" s="18" t="s">
        <v>142</v>
      </c>
    </row>
    <row r="85" spans="1:15">
      <c r="A85" s="9">
        <v>69</v>
      </c>
      <c r="B85" s="28" t="s">
        <v>93</v>
      </c>
      <c r="C85" s="14"/>
      <c r="D85" s="43">
        <v>1</v>
      </c>
      <c r="E85" s="56">
        <v>982.2600000000001</v>
      </c>
      <c r="F85" s="68">
        <f t="shared" si="1"/>
        <v>982.2600000000001</v>
      </c>
      <c r="G85" s="68"/>
      <c r="H85" s="68"/>
      <c r="I85" s="67"/>
      <c r="J85" s="68"/>
      <c r="K85" s="68"/>
      <c r="L85" s="68"/>
      <c r="M85" s="67"/>
      <c r="N85" s="9"/>
      <c r="O85" s="19"/>
    </row>
    <row r="86" spans="1:15" ht="16.5" thickBot="1">
      <c r="A86" s="9">
        <v>70</v>
      </c>
      <c r="B86" s="28" t="s">
        <v>94</v>
      </c>
      <c r="C86" s="14"/>
      <c r="D86" s="43">
        <v>1</v>
      </c>
      <c r="E86" s="56">
        <v>132.89400000000001</v>
      </c>
      <c r="F86" s="68">
        <f t="shared" si="1"/>
        <v>132.89400000000001</v>
      </c>
      <c r="G86" s="68"/>
      <c r="H86" s="68"/>
      <c r="I86" s="67"/>
      <c r="J86" s="68"/>
      <c r="K86" s="68"/>
      <c r="L86" s="68"/>
      <c r="M86" s="67"/>
      <c r="N86" s="9"/>
      <c r="O86" s="19"/>
    </row>
    <row r="87" spans="1:15" ht="31.5">
      <c r="A87" s="9">
        <v>71</v>
      </c>
      <c r="B87" s="28" t="s">
        <v>95</v>
      </c>
      <c r="C87" s="14"/>
      <c r="D87" s="43">
        <v>6</v>
      </c>
      <c r="E87" s="56">
        <v>340.90200000000004</v>
      </c>
      <c r="F87" s="68">
        <f t="shared" si="1"/>
        <v>2045.4120000000003</v>
      </c>
      <c r="G87" s="68">
        <v>2040</v>
      </c>
      <c r="H87" s="68"/>
      <c r="I87" s="67"/>
      <c r="J87" s="68"/>
      <c r="K87" s="68"/>
      <c r="L87" s="68"/>
      <c r="M87" s="67"/>
      <c r="N87" s="70" t="s">
        <v>135</v>
      </c>
      <c r="O87" s="18" t="s">
        <v>142</v>
      </c>
    </row>
    <row r="88" spans="1:15" ht="16.5" thickBot="1">
      <c r="A88" s="9">
        <v>72</v>
      </c>
      <c r="B88" s="28" t="s">
        <v>96</v>
      </c>
      <c r="C88" s="14"/>
      <c r="D88" s="43">
        <v>2</v>
      </c>
      <c r="E88" s="56">
        <v>456.46200000000005</v>
      </c>
      <c r="F88" s="68">
        <f t="shared" si="1"/>
        <v>912.92400000000009</v>
      </c>
      <c r="G88" s="68"/>
      <c r="H88" s="68"/>
      <c r="I88" s="67"/>
      <c r="J88" s="68"/>
      <c r="K88" s="68"/>
      <c r="L88" s="68"/>
      <c r="M88" s="67"/>
      <c r="N88" s="10"/>
      <c r="O88" s="18"/>
    </row>
    <row r="89" spans="1:15" ht="16.5" thickBot="1">
      <c r="A89" s="9">
        <v>73</v>
      </c>
      <c r="B89" s="28" t="s">
        <v>97</v>
      </c>
      <c r="C89" s="14"/>
      <c r="D89" s="43">
        <v>200</v>
      </c>
      <c r="E89" s="46">
        <v>150</v>
      </c>
      <c r="F89" s="68">
        <f t="shared" si="1"/>
        <v>30000</v>
      </c>
      <c r="G89" s="68">
        <v>15000</v>
      </c>
      <c r="H89" s="68"/>
      <c r="I89" s="67">
        <v>15000</v>
      </c>
      <c r="J89" s="68"/>
      <c r="K89" s="68"/>
      <c r="L89" s="68"/>
      <c r="M89" s="67"/>
      <c r="N89" s="66" t="s">
        <v>15</v>
      </c>
      <c r="O89" s="18" t="s">
        <v>143</v>
      </c>
    </row>
    <row r="90" spans="1:15" ht="31.5">
      <c r="A90" s="9">
        <v>74</v>
      </c>
      <c r="B90" s="28" t="s">
        <v>98</v>
      </c>
      <c r="C90" s="14"/>
      <c r="D90" s="43">
        <v>12</v>
      </c>
      <c r="E90" s="46">
        <v>85</v>
      </c>
      <c r="F90" s="68">
        <f t="shared" si="1"/>
        <v>1020</v>
      </c>
      <c r="G90" s="68">
        <v>720</v>
      </c>
      <c r="H90" s="68"/>
      <c r="I90" s="67"/>
      <c r="J90" s="68"/>
      <c r="K90" s="68"/>
      <c r="L90" s="68"/>
      <c r="M90" s="67"/>
      <c r="N90" s="70" t="s">
        <v>135</v>
      </c>
      <c r="O90" s="18" t="s">
        <v>142</v>
      </c>
    </row>
    <row r="91" spans="1:15" ht="21.75" customHeight="1">
      <c r="A91" s="9">
        <v>75</v>
      </c>
      <c r="B91" s="28" t="s">
        <v>99</v>
      </c>
      <c r="C91" s="14"/>
      <c r="D91" s="43">
        <v>2</v>
      </c>
      <c r="E91" s="46">
        <v>1620</v>
      </c>
      <c r="F91" s="68">
        <f t="shared" si="1"/>
        <v>3240</v>
      </c>
      <c r="G91" s="68"/>
      <c r="H91" s="68"/>
      <c r="I91" s="67"/>
      <c r="J91" s="68"/>
      <c r="K91" s="68"/>
      <c r="L91" s="68"/>
      <c r="M91" s="67"/>
      <c r="N91" s="10"/>
      <c r="O91" s="18"/>
    </row>
    <row r="92" spans="1:15" ht="16.5" thickBot="1">
      <c r="A92" s="9">
        <v>76</v>
      </c>
      <c r="B92" s="28" t="s">
        <v>100</v>
      </c>
      <c r="C92" s="14"/>
      <c r="D92" s="43">
        <v>5</v>
      </c>
      <c r="E92" s="56">
        <v>508.464</v>
      </c>
      <c r="F92" s="68">
        <f t="shared" si="1"/>
        <v>2542.3200000000002</v>
      </c>
      <c r="G92" s="68"/>
      <c r="H92" s="68"/>
      <c r="I92" s="67"/>
      <c r="J92" s="68"/>
      <c r="K92" s="68"/>
      <c r="L92" s="68"/>
      <c r="M92" s="67"/>
      <c r="N92" s="10"/>
      <c r="O92" s="18"/>
    </row>
    <row r="93" spans="1:15" ht="16.5" thickBot="1">
      <c r="A93" s="9">
        <v>77</v>
      </c>
      <c r="B93" s="28" t="s">
        <v>101</v>
      </c>
      <c r="C93" s="14"/>
      <c r="D93" s="43">
        <v>20</v>
      </c>
      <c r="E93" s="56">
        <v>63.558</v>
      </c>
      <c r="F93" s="68">
        <f t="shared" si="1"/>
        <v>1271.1600000000001</v>
      </c>
      <c r="G93" s="68">
        <v>1200</v>
      </c>
      <c r="H93" s="68"/>
      <c r="I93" s="67">
        <v>1200</v>
      </c>
      <c r="J93" s="68"/>
      <c r="K93" s="68"/>
      <c r="L93" s="68"/>
      <c r="M93" s="67"/>
      <c r="N93" s="66" t="s">
        <v>15</v>
      </c>
      <c r="O93" s="18" t="s">
        <v>143</v>
      </c>
    </row>
    <row r="94" spans="1:15" ht="32.25" thickBot="1">
      <c r="A94" s="9">
        <v>78</v>
      </c>
      <c r="B94" s="28" t="s">
        <v>102</v>
      </c>
      <c r="C94" s="14"/>
      <c r="D94" s="43">
        <v>10</v>
      </c>
      <c r="E94" s="56">
        <v>53.157600000000002</v>
      </c>
      <c r="F94" s="68">
        <f t="shared" si="1"/>
        <v>531.57600000000002</v>
      </c>
      <c r="G94" s="68">
        <v>500</v>
      </c>
      <c r="H94" s="68"/>
      <c r="I94" s="67">
        <v>530</v>
      </c>
      <c r="J94" s="68"/>
      <c r="K94" s="68"/>
      <c r="L94" s="68"/>
      <c r="M94" s="67"/>
      <c r="N94" s="70" t="s">
        <v>135</v>
      </c>
      <c r="O94" s="18" t="s">
        <v>143</v>
      </c>
    </row>
    <row r="95" spans="1:15" ht="32.25" thickBot="1">
      <c r="A95" s="9">
        <v>79</v>
      </c>
      <c r="B95" s="35" t="s">
        <v>103</v>
      </c>
      <c r="C95" s="14"/>
      <c r="D95" s="43">
        <v>5</v>
      </c>
      <c r="E95" s="52">
        <v>1950</v>
      </c>
      <c r="F95" s="68">
        <f t="shared" si="1"/>
        <v>9750</v>
      </c>
      <c r="G95" s="68">
        <v>4000</v>
      </c>
      <c r="H95" s="68"/>
      <c r="I95" s="67"/>
      <c r="J95" s="68"/>
      <c r="K95" s="68"/>
      <c r="L95" s="68"/>
      <c r="M95" s="67"/>
      <c r="N95" s="70" t="s">
        <v>135</v>
      </c>
      <c r="O95" s="18" t="s">
        <v>142</v>
      </c>
    </row>
    <row r="96" spans="1:15" ht="32.25" thickBot="1">
      <c r="A96" s="9">
        <v>80</v>
      </c>
      <c r="B96" s="28" t="s">
        <v>104</v>
      </c>
      <c r="C96" s="14"/>
      <c r="D96" s="43">
        <v>5</v>
      </c>
      <c r="E96" s="46">
        <v>650</v>
      </c>
      <c r="F96" s="68">
        <f t="shared" si="1"/>
        <v>3250</v>
      </c>
      <c r="G96" s="68">
        <v>2300</v>
      </c>
      <c r="H96" s="68"/>
      <c r="I96" s="67"/>
      <c r="J96" s="68"/>
      <c r="K96" s="68"/>
      <c r="L96" s="68"/>
      <c r="M96" s="67"/>
      <c r="N96" s="70" t="s">
        <v>135</v>
      </c>
      <c r="O96" s="18" t="s">
        <v>142</v>
      </c>
    </row>
    <row r="97" spans="1:15" ht="32.25" thickBot="1">
      <c r="A97" s="9">
        <v>81</v>
      </c>
      <c r="B97" s="28" t="s">
        <v>105</v>
      </c>
      <c r="C97" s="14"/>
      <c r="D97" s="43">
        <v>5</v>
      </c>
      <c r="E97" s="56">
        <v>499.21920000000006</v>
      </c>
      <c r="F97" s="68">
        <f t="shared" si="1"/>
        <v>2496.0960000000005</v>
      </c>
      <c r="G97" s="68">
        <v>2495</v>
      </c>
      <c r="H97" s="68"/>
      <c r="I97" s="67"/>
      <c r="J97" s="68"/>
      <c r="K97" s="68"/>
      <c r="L97" s="68"/>
      <c r="M97" s="67"/>
      <c r="N97" s="70" t="s">
        <v>135</v>
      </c>
      <c r="O97" s="18" t="s">
        <v>142</v>
      </c>
    </row>
    <row r="98" spans="1:15" ht="32.25" thickBot="1">
      <c r="A98" s="9">
        <v>82</v>
      </c>
      <c r="B98" s="30" t="s">
        <v>106</v>
      </c>
      <c r="C98" s="14"/>
      <c r="D98" s="43">
        <v>50</v>
      </c>
      <c r="E98" s="52">
        <v>550</v>
      </c>
      <c r="F98" s="68">
        <f t="shared" si="1"/>
        <v>27500</v>
      </c>
      <c r="G98" s="68">
        <v>27300</v>
      </c>
      <c r="H98" s="68"/>
      <c r="I98" s="67"/>
      <c r="J98" s="68"/>
      <c r="K98" s="68"/>
      <c r="L98" s="68"/>
      <c r="M98" s="67"/>
      <c r="N98" s="70" t="s">
        <v>135</v>
      </c>
      <c r="O98" s="18" t="s">
        <v>142</v>
      </c>
    </row>
    <row r="99" spans="1:15" ht="32.25" thickBot="1">
      <c r="A99" s="9">
        <v>83</v>
      </c>
      <c r="B99" s="28" t="s">
        <v>107</v>
      </c>
      <c r="C99" s="14"/>
      <c r="D99" s="43">
        <v>400</v>
      </c>
      <c r="E99" s="52">
        <v>45</v>
      </c>
      <c r="F99" s="68">
        <f t="shared" si="1"/>
        <v>18000</v>
      </c>
      <c r="G99" s="68">
        <v>15200</v>
      </c>
      <c r="H99" s="68"/>
      <c r="I99" s="67"/>
      <c r="J99" s="68"/>
      <c r="K99" s="68"/>
      <c r="L99" s="68"/>
      <c r="M99" s="67"/>
      <c r="N99" s="70" t="s">
        <v>135</v>
      </c>
      <c r="O99" s="18" t="s">
        <v>142</v>
      </c>
    </row>
    <row r="100" spans="1:15" ht="32.25" thickBot="1">
      <c r="A100" s="9">
        <v>84</v>
      </c>
      <c r="B100" s="28" t="s">
        <v>108</v>
      </c>
      <c r="C100" s="14"/>
      <c r="D100" s="43">
        <v>15</v>
      </c>
      <c r="E100" s="52">
        <v>460</v>
      </c>
      <c r="F100" s="68">
        <f t="shared" si="1"/>
        <v>6900</v>
      </c>
      <c r="G100" s="68">
        <v>5850</v>
      </c>
      <c r="H100" s="68"/>
      <c r="I100" s="67">
        <v>6750</v>
      </c>
      <c r="J100" s="68"/>
      <c r="K100" s="68"/>
      <c r="L100" s="68"/>
      <c r="M100" s="67"/>
      <c r="N100" s="70" t="s">
        <v>135</v>
      </c>
      <c r="O100" s="18" t="s">
        <v>143</v>
      </c>
    </row>
    <row r="101" spans="1:15" ht="32.25" thickBot="1">
      <c r="A101" s="9">
        <v>85</v>
      </c>
      <c r="B101" s="28" t="s">
        <v>109</v>
      </c>
      <c r="C101" s="14"/>
      <c r="D101" s="43">
        <v>40</v>
      </c>
      <c r="E101" s="52">
        <v>60</v>
      </c>
      <c r="F101" s="68">
        <f t="shared" si="1"/>
        <v>2400</v>
      </c>
      <c r="G101" s="68"/>
      <c r="H101" s="68"/>
      <c r="I101" s="67"/>
      <c r="J101" s="68"/>
      <c r="K101" s="68"/>
      <c r="L101" s="68"/>
      <c r="M101" s="67"/>
      <c r="N101" s="70" t="s">
        <v>135</v>
      </c>
      <c r="O101" s="18" t="s">
        <v>142</v>
      </c>
    </row>
    <row r="102" spans="1:15" ht="32.25" thickBot="1">
      <c r="A102" s="9">
        <v>86</v>
      </c>
      <c r="B102" s="28" t="s">
        <v>110</v>
      </c>
      <c r="C102" s="14"/>
      <c r="D102" s="43">
        <v>500</v>
      </c>
      <c r="E102" s="52">
        <v>12</v>
      </c>
      <c r="F102" s="68">
        <f t="shared" si="1"/>
        <v>6000</v>
      </c>
      <c r="G102" s="68">
        <v>5500</v>
      </c>
      <c r="H102" s="68"/>
      <c r="I102" s="67"/>
      <c r="J102" s="68"/>
      <c r="K102" s="68"/>
      <c r="L102" s="68"/>
      <c r="M102" s="67"/>
      <c r="N102" s="70" t="s">
        <v>135</v>
      </c>
      <c r="O102" s="18" t="s">
        <v>142</v>
      </c>
    </row>
    <row r="103" spans="1:15" ht="32.25" thickBot="1">
      <c r="A103" s="9">
        <v>87</v>
      </c>
      <c r="B103" s="28" t="s">
        <v>111</v>
      </c>
      <c r="C103" s="14"/>
      <c r="D103" s="43">
        <v>100</v>
      </c>
      <c r="E103" s="52">
        <v>13.5</v>
      </c>
      <c r="F103" s="68">
        <f t="shared" si="1"/>
        <v>1350</v>
      </c>
      <c r="G103" s="68">
        <v>1200</v>
      </c>
      <c r="H103" s="68"/>
      <c r="I103" s="67"/>
      <c r="J103" s="68"/>
      <c r="K103" s="68"/>
      <c r="L103" s="68"/>
      <c r="M103" s="67"/>
      <c r="N103" s="70" t="s">
        <v>135</v>
      </c>
      <c r="O103" s="18" t="s">
        <v>142</v>
      </c>
    </row>
    <row r="104" spans="1:15" ht="32.25" thickBot="1">
      <c r="A104" s="9">
        <v>88</v>
      </c>
      <c r="B104" s="28" t="s">
        <v>112</v>
      </c>
      <c r="C104" s="14"/>
      <c r="D104" s="43">
        <v>5</v>
      </c>
      <c r="E104" s="52">
        <v>365</v>
      </c>
      <c r="F104" s="68">
        <f t="shared" si="1"/>
        <v>1825</v>
      </c>
      <c r="G104" s="68">
        <v>1645</v>
      </c>
      <c r="H104" s="68"/>
      <c r="I104" s="67"/>
      <c r="J104" s="68"/>
      <c r="K104" s="68"/>
      <c r="L104" s="68"/>
      <c r="M104" s="67"/>
      <c r="N104" s="70" t="s">
        <v>135</v>
      </c>
      <c r="O104" s="18" t="s">
        <v>142</v>
      </c>
    </row>
    <row r="105" spans="1:15" ht="32.25" thickBot="1">
      <c r="A105" s="9">
        <v>89</v>
      </c>
      <c r="B105" s="28" t="s">
        <v>113</v>
      </c>
      <c r="C105" s="14"/>
      <c r="D105" s="43">
        <v>10</v>
      </c>
      <c r="E105" s="46">
        <v>395</v>
      </c>
      <c r="F105" s="68">
        <f t="shared" si="1"/>
        <v>3950</v>
      </c>
      <c r="G105" s="68">
        <v>3950</v>
      </c>
      <c r="H105" s="68"/>
      <c r="I105" s="67"/>
      <c r="J105" s="68"/>
      <c r="K105" s="68"/>
      <c r="L105" s="68"/>
      <c r="M105" s="67"/>
      <c r="N105" s="70" t="s">
        <v>135</v>
      </c>
      <c r="O105" s="18" t="s">
        <v>142</v>
      </c>
    </row>
    <row r="106" spans="1:15" ht="16.5" thickBot="1">
      <c r="A106" s="9">
        <v>90</v>
      </c>
      <c r="B106" s="30" t="s">
        <v>114</v>
      </c>
      <c r="C106" s="14"/>
      <c r="D106" s="43">
        <v>2</v>
      </c>
      <c r="E106" s="52">
        <v>29400</v>
      </c>
      <c r="F106" s="68">
        <f t="shared" si="1"/>
        <v>58800</v>
      </c>
      <c r="G106" s="68"/>
      <c r="H106" s="68"/>
      <c r="I106" s="67">
        <v>36000</v>
      </c>
      <c r="J106" s="68">
        <v>26180</v>
      </c>
      <c r="K106" s="68"/>
      <c r="L106" s="68"/>
      <c r="M106" s="67"/>
      <c r="N106" s="66" t="s">
        <v>137</v>
      </c>
      <c r="O106" s="18" t="s">
        <v>143</v>
      </c>
    </row>
    <row r="107" spans="1:15" ht="32.25" thickBot="1">
      <c r="A107" s="9">
        <v>91</v>
      </c>
      <c r="B107" s="38" t="s">
        <v>115</v>
      </c>
      <c r="C107" s="14"/>
      <c r="D107" s="43">
        <v>1</v>
      </c>
      <c r="E107" s="46">
        <v>2400</v>
      </c>
      <c r="F107" s="68">
        <f t="shared" si="1"/>
        <v>2400</v>
      </c>
      <c r="G107" s="68">
        <v>2100</v>
      </c>
      <c r="H107" s="68"/>
      <c r="I107" s="67"/>
      <c r="J107" s="68"/>
      <c r="K107" s="68"/>
      <c r="L107" s="68"/>
      <c r="M107" s="67"/>
      <c r="N107" s="70" t="s">
        <v>135</v>
      </c>
      <c r="O107" s="18" t="s">
        <v>142</v>
      </c>
    </row>
    <row r="108" spans="1:15" ht="32.25" thickBot="1">
      <c r="A108" s="9">
        <v>92</v>
      </c>
      <c r="B108" s="30" t="s">
        <v>116</v>
      </c>
      <c r="C108" s="14"/>
      <c r="D108" s="43">
        <v>700</v>
      </c>
      <c r="E108" s="46">
        <v>210</v>
      </c>
      <c r="F108" s="68">
        <f t="shared" si="1"/>
        <v>147000</v>
      </c>
      <c r="G108" s="68">
        <v>42000</v>
      </c>
      <c r="H108" s="68"/>
      <c r="I108" s="67">
        <v>31500</v>
      </c>
      <c r="J108" s="68">
        <v>18200</v>
      </c>
      <c r="K108" s="68"/>
      <c r="L108" s="68"/>
      <c r="M108" s="67"/>
      <c r="N108" s="66" t="s">
        <v>137</v>
      </c>
      <c r="O108" s="18" t="s">
        <v>143</v>
      </c>
    </row>
    <row r="109" spans="1:15" ht="32.25" thickBot="1">
      <c r="A109" s="9">
        <v>93</v>
      </c>
      <c r="B109" s="30" t="s">
        <v>117</v>
      </c>
      <c r="C109" s="14"/>
      <c r="D109" s="43">
        <v>1</v>
      </c>
      <c r="E109" s="52">
        <v>3450</v>
      </c>
      <c r="F109" s="68">
        <f t="shared" si="1"/>
        <v>3450</v>
      </c>
      <c r="G109" s="68">
        <v>1400</v>
      </c>
      <c r="H109" s="68"/>
      <c r="I109" s="67"/>
      <c r="J109" s="68"/>
      <c r="K109" s="68"/>
      <c r="L109" s="68"/>
      <c r="M109" s="67"/>
      <c r="N109" s="70" t="s">
        <v>135</v>
      </c>
      <c r="O109" s="18" t="s">
        <v>142</v>
      </c>
    </row>
    <row r="110" spans="1:15" ht="32.25" thickBot="1">
      <c r="A110" s="9">
        <v>94</v>
      </c>
      <c r="B110" s="30" t="s">
        <v>118</v>
      </c>
      <c r="C110" s="14"/>
      <c r="D110" s="43">
        <v>1</v>
      </c>
      <c r="E110" s="52">
        <v>1700</v>
      </c>
      <c r="F110" s="68">
        <f t="shared" si="1"/>
        <v>1700</v>
      </c>
      <c r="G110" s="68"/>
      <c r="H110" s="68"/>
      <c r="I110" s="67"/>
      <c r="J110" s="68"/>
      <c r="K110" s="68"/>
      <c r="L110" s="68"/>
      <c r="M110" s="67"/>
      <c r="N110" s="70" t="s">
        <v>135</v>
      </c>
      <c r="O110" s="18" t="s">
        <v>142</v>
      </c>
    </row>
    <row r="111" spans="1:15" ht="32.25" thickBot="1">
      <c r="A111" s="9">
        <v>95</v>
      </c>
      <c r="B111" s="30" t="s">
        <v>119</v>
      </c>
      <c r="C111" s="14"/>
      <c r="D111" s="43">
        <v>2</v>
      </c>
      <c r="E111" s="46">
        <v>48000</v>
      </c>
      <c r="F111" s="68">
        <f t="shared" si="1"/>
        <v>96000</v>
      </c>
      <c r="G111" s="68">
        <v>94000</v>
      </c>
      <c r="H111" s="68"/>
      <c r="I111" s="67"/>
      <c r="J111" s="68"/>
      <c r="K111" s="68"/>
      <c r="L111" s="68"/>
      <c r="M111" s="67"/>
      <c r="N111" s="70" t="s">
        <v>135</v>
      </c>
      <c r="O111" s="18" t="s">
        <v>142</v>
      </c>
    </row>
    <row r="112" spans="1:15" ht="32.25" thickBot="1">
      <c r="A112" s="9">
        <v>96</v>
      </c>
      <c r="B112" s="30" t="s">
        <v>120</v>
      </c>
      <c r="C112" s="14"/>
      <c r="D112" s="43">
        <v>1</v>
      </c>
      <c r="E112" s="46">
        <v>52800</v>
      </c>
      <c r="F112" s="68">
        <f t="shared" si="1"/>
        <v>52800</v>
      </c>
      <c r="G112" s="68">
        <v>51800</v>
      </c>
      <c r="H112" s="68"/>
      <c r="I112" s="67"/>
      <c r="J112" s="68"/>
      <c r="K112" s="68"/>
      <c r="L112" s="68"/>
      <c r="M112" s="67"/>
      <c r="N112" s="70" t="s">
        <v>135</v>
      </c>
      <c r="O112" s="18" t="s">
        <v>142</v>
      </c>
    </row>
    <row r="113" spans="1:16" ht="32.25" thickBot="1">
      <c r="A113" s="9">
        <v>97</v>
      </c>
      <c r="B113" s="30" t="s">
        <v>121</v>
      </c>
      <c r="C113" s="14"/>
      <c r="D113" s="43">
        <v>7</v>
      </c>
      <c r="E113" s="46">
        <v>3400</v>
      </c>
      <c r="F113" s="68">
        <f t="shared" si="1"/>
        <v>23800</v>
      </c>
      <c r="G113" s="68">
        <v>13300</v>
      </c>
      <c r="H113" s="68"/>
      <c r="I113" s="67">
        <v>22400</v>
      </c>
      <c r="J113" s="68"/>
      <c r="K113" s="68"/>
      <c r="L113" s="68"/>
      <c r="M113" s="67"/>
      <c r="N113" s="70" t="s">
        <v>135</v>
      </c>
      <c r="O113" s="18" t="s">
        <v>143</v>
      </c>
    </row>
    <row r="114" spans="1:16" ht="32.25" thickBot="1">
      <c r="A114" s="9">
        <v>98</v>
      </c>
      <c r="B114" s="30" t="s">
        <v>122</v>
      </c>
      <c r="C114" s="14"/>
      <c r="D114" s="43">
        <v>5</v>
      </c>
      <c r="E114" s="46">
        <v>3400</v>
      </c>
      <c r="F114" s="68">
        <f t="shared" si="1"/>
        <v>17000</v>
      </c>
      <c r="G114" s="68">
        <v>12600</v>
      </c>
      <c r="H114" s="68"/>
      <c r="I114" s="67">
        <v>16000</v>
      </c>
      <c r="J114" s="68"/>
      <c r="K114" s="68"/>
      <c r="L114" s="68"/>
      <c r="M114" s="67"/>
      <c r="N114" s="70" t="s">
        <v>135</v>
      </c>
      <c r="O114" s="18" t="s">
        <v>143</v>
      </c>
    </row>
    <row r="115" spans="1:16">
      <c r="A115" s="9">
        <v>99</v>
      </c>
      <c r="B115" s="30" t="s">
        <v>123</v>
      </c>
      <c r="C115" s="14"/>
      <c r="D115" s="43">
        <v>1</v>
      </c>
      <c r="E115" s="46">
        <v>6600</v>
      </c>
      <c r="F115" s="68">
        <f t="shared" si="1"/>
        <v>6600</v>
      </c>
      <c r="G115" s="68"/>
      <c r="H115" s="68"/>
      <c r="I115" s="67">
        <v>4690</v>
      </c>
      <c r="J115" s="68"/>
      <c r="K115" s="68"/>
      <c r="L115" s="68"/>
      <c r="M115" s="67"/>
      <c r="N115" s="66" t="s">
        <v>15</v>
      </c>
      <c r="O115" s="18" t="s">
        <v>142</v>
      </c>
    </row>
    <row r="116" spans="1:16" ht="16.5" thickBot="1">
      <c r="A116" s="9">
        <v>100</v>
      </c>
      <c r="B116" s="30" t="s">
        <v>124</v>
      </c>
      <c r="C116" s="14"/>
      <c r="D116" s="43">
        <v>1</v>
      </c>
      <c r="E116" s="52">
        <v>4630</v>
      </c>
      <c r="F116" s="68">
        <f t="shared" si="1"/>
        <v>4630</v>
      </c>
      <c r="G116" s="68"/>
      <c r="H116" s="68"/>
      <c r="I116" s="67"/>
      <c r="J116" s="68"/>
      <c r="K116" s="68"/>
      <c r="L116" s="68"/>
      <c r="M116" s="67"/>
      <c r="N116" s="10"/>
      <c r="O116" s="18"/>
    </row>
    <row r="117" spans="1:16" ht="16.5" thickBot="1">
      <c r="A117" s="9">
        <v>101</v>
      </c>
      <c r="B117" s="30" t="s">
        <v>125</v>
      </c>
      <c r="C117" s="14"/>
      <c r="D117" s="43">
        <v>5</v>
      </c>
      <c r="E117" s="46">
        <v>6300</v>
      </c>
      <c r="F117" s="68">
        <f t="shared" si="1"/>
        <v>31500</v>
      </c>
      <c r="G117" s="72">
        <v>22500</v>
      </c>
      <c r="H117" s="68"/>
      <c r="I117" s="67"/>
      <c r="J117" s="68"/>
      <c r="K117" s="68">
        <v>23000</v>
      </c>
      <c r="L117" s="68"/>
      <c r="M117" s="67"/>
      <c r="N117" s="66" t="s">
        <v>138</v>
      </c>
      <c r="O117" s="18" t="s">
        <v>142</v>
      </c>
      <c r="P117" s="2" t="s">
        <v>141</v>
      </c>
    </row>
    <row r="118" spans="1:16" ht="16.5" thickBot="1">
      <c r="A118" s="9">
        <v>102</v>
      </c>
      <c r="B118" s="30" t="s">
        <v>126</v>
      </c>
      <c r="C118" s="14"/>
      <c r="D118" s="43">
        <v>15</v>
      </c>
      <c r="E118" s="46">
        <v>6450</v>
      </c>
      <c r="F118" s="68">
        <f t="shared" si="1"/>
        <v>96750</v>
      </c>
      <c r="G118" s="72">
        <v>67500</v>
      </c>
      <c r="H118" s="68"/>
      <c r="I118" s="67"/>
      <c r="J118" s="68"/>
      <c r="K118" s="68">
        <v>72000</v>
      </c>
      <c r="L118" s="68"/>
      <c r="M118" s="67"/>
      <c r="N118" s="66" t="s">
        <v>138</v>
      </c>
      <c r="O118" s="18" t="s">
        <v>142</v>
      </c>
      <c r="P118" s="2" t="s">
        <v>141</v>
      </c>
    </row>
    <row r="119" spans="1:16" ht="16.5" thickBot="1">
      <c r="A119" s="9">
        <v>103</v>
      </c>
      <c r="B119" s="30" t="s">
        <v>127</v>
      </c>
      <c r="C119" s="14"/>
      <c r="D119" s="43">
        <v>15</v>
      </c>
      <c r="E119" s="46">
        <v>6450</v>
      </c>
      <c r="F119" s="68">
        <f t="shared" si="1"/>
        <v>96750</v>
      </c>
      <c r="G119" s="72">
        <v>67500</v>
      </c>
      <c r="H119" s="68"/>
      <c r="I119" s="67"/>
      <c r="J119" s="68"/>
      <c r="K119" s="68">
        <v>72000</v>
      </c>
      <c r="L119" s="68"/>
      <c r="M119" s="67"/>
      <c r="N119" s="66" t="s">
        <v>138</v>
      </c>
      <c r="O119" s="18" t="s">
        <v>142</v>
      </c>
      <c r="P119" s="2" t="s">
        <v>141</v>
      </c>
    </row>
    <row r="120" spans="1:16" ht="16.5" thickBot="1">
      <c r="A120" s="9">
        <v>104</v>
      </c>
      <c r="B120" s="30" t="s">
        <v>128</v>
      </c>
      <c r="C120" s="14"/>
      <c r="D120" s="43">
        <v>15</v>
      </c>
      <c r="E120" s="46">
        <v>14700</v>
      </c>
      <c r="F120" s="68">
        <f t="shared" si="1"/>
        <v>220500</v>
      </c>
      <c r="G120" s="72">
        <v>154500</v>
      </c>
      <c r="H120" s="68"/>
      <c r="I120" s="67"/>
      <c r="J120" s="68"/>
      <c r="K120" s="68">
        <v>153000</v>
      </c>
      <c r="L120" s="68"/>
      <c r="M120" s="67"/>
      <c r="N120" s="66" t="s">
        <v>138</v>
      </c>
      <c r="O120" s="18" t="s">
        <v>142</v>
      </c>
      <c r="P120" s="2" t="s">
        <v>141</v>
      </c>
    </row>
    <row r="121" spans="1:16" ht="32.25" thickBot="1">
      <c r="A121" s="9">
        <v>105</v>
      </c>
      <c r="B121" s="33" t="s">
        <v>129</v>
      </c>
      <c r="C121" s="14"/>
      <c r="D121" s="43">
        <v>1</v>
      </c>
      <c r="E121" s="57">
        <v>16632</v>
      </c>
      <c r="F121" s="68">
        <f t="shared" si="1"/>
        <v>16632</v>
      </c>
      <c r="G121" s="68"/>
      <c r="H121" s="68">
        <v>15243</v>
      </c>
      <c r="I121" s="67"/>
      <c r="J121" s="68"/>
      <c r="K121" s="68"/>
      <c r="L121" s="68"/>
      <c r="M121" s="67"/>
      <c r="N121" s="66" t="s">
        <v>136</v>
      </c>
      <c r="O121" s="18" t="s">
        <v>142</v>
      </c>
    </row>
    <row r="122" spans="1:16" ht="31.5">
      <c r="A122" s="9">
        <v>106</v>
      </c>
      <c r="B122" s="33" t="s">
        <v>130</v>
      </c>
      <c r="C122" s="14"/>
      <c r="D122" s="43">
        <v>2</v>
      </c>
      <c r="E122" s="57">
        <v>29480</v>
      </c>
      <c r="F122" s="68">
        <f t="shared" si="1"/>
        <v>58960</v>
      </c>
      <c r="G122" s="68"/>
      <c r="H122" s="68">
        <v>52550</v>
      </c>
      <c r="I122" s="67"/>
      <c r="J122" s="68"/>
      <c r="K122" s="68"/>
      <c r="L122" s="68"/>
      <c r="M122" s="67"/>
      <c r="N122" s="66" t="s">
        <v>136</v>
      </c>
      <c r="O122" s="18" t="s">
        <v>142</v>
      </c>
    </row>
    <row r="123" spans="1:16" ht="47.25">
      <c r="A123" s="9">
        <v>107</v>
      </c>
      <c r="B123" s="39" t="s">
        <v>131</v>
      </c>
      <c r="C123" s="14"/>
      <c r="D123" s="43">
        <v>1</v>
      </c>
      <c r="E123" s="57">
        <v>29500</v>
      </c>
      <c r="F123" s="68">
        <f t="shared" si="1"/>
        <v>29500</v>
      </c>
      <c r="G123" s="68"/>
      <c r="H123" s="68"/>
      <c r="I123" s="67"/>
      <c r="J123" s="68"/>
      <c r="K123" s="68"/>
      <c r="L123" s="68"/>
      <c r="M123" s="67"/>
      <c r="N123" s="10"/>
      <c r="O123" s="18"/>
    </row>
    <row r="124" spans="1:16">
      <c r="A124" s="9">
        <v>108</v>
      </c>
      <c r="B124" s="40" t="s">
        <v>132</v>
      </c>
      <c r="C124" s="14"/>
      <c r="D124" s="43">
        <v>1</v>
      </c>
      <c r="E124" s="57">
        <v>29500</v>
      </c>
      <c r="F124" s="68">
        <f t="shared" si="1"/>
        <v>29500</v>
      </c>
      <c r="G124" s="68"/>
      <c r="H124" s="68"/>
      <c r="I124" s="67"/>
      <c r="J124" s="68"/>
      <c r="K124" s="68"/>
      <c r="L124" s="68"/>
      <c r="M124" s="67"/>
      <c r="N124" s="10"/>
      <c r="O124" s="18"/>
    </row>
    <row r="125" spans="1:16" ht="18.75">
      <c r="A125" s="9"/>
      <c r="B125" s="40" t="s">
        <v>133</v>
      </c>
      <c r="C125" s="14"/>
      <c r="D125" s="20"/>
      <c r="E125" s="21"/>
      <c r="F125" s="74">
        <f>SUM(F13:F124)</f>
        <v>6946044.0514399996</v>
      </c>
      <c r="G125" s="68"/>
      <c r="H125" s="68"/>
      <c r="I125" s="68"/>
      <c r="J125" s="68"/>
      <c r="K125" s="68"/>
      <c r="L125" s="68"/>
      <c r="M125" s="68"/>
      <c r="N125" s="10"/>
      <c r="O125" s="10"/>
    </row>
    <row r="126" spans="1:16">
      <c r="B126" s="1"/>
      <c r="C126" s="3"/>
      <c r="D126" s="22"/>
      <c r="E126" s="22"/>
      <c r="F126" s="65"/>
      <c r="G126" s="65"/>
      <c r="H126" s="65"/>
      <c r="I126" s="65"/>
      <c r="J126" s="65"/>
      <c r="K126" s="65"/>
      <c r="L126" s="65"/>
      <c r="M126" s="65"/>
    </row>
    <row r="127" spans="1:16">
      <c r="B127" s="75" t="s">
        <v>144</v>
      </c>
      <c r="C127" s="75"/>
      <c r="D127" s="75"/>
      <c r="E127" s="75"/>
      <c r="F127" s="75"/>
      <c r="G127" s="75"/>
      <c r="H127" s="75"/>
      <c r="I127" s="65"/>
      <c r="J127" s="65"/>
      <c r="K127" s="65"/>
      <c r="L127" s="65"/>
      <c r="M127" s="65"/>
    </row>
    <row r="128" spans="1:16">
      <c r="B128" s="75" t="s">
        <v>145</v>
      </c>
      <c r="C128" s="75"/>
      <c r="D128" s="75"/>
      <c r="E128" s="75"/>
      <c r="F128" s="75"/>
      <c r="G128" s="75"/>
      <c r="H128" s="75"/>
      <c r="I128" s="65"/>
      <c r="J128" s="65"/>
      <c r="K128" s="65"/>
      <c r="L128" s="65"/>
      <c r="M128" s="65"/>
    </row>
    <row r="129" spans="2:13">
      <c r="B129" s="75" t="s">
        <v>146</v>
      </c>
      <c r="C129" s="75"/>
      <c r="D129" s="75"/>
      <c r="E129" s="75"/>
      <c r="F129" s="75"/>
      <c r="G129" s="75"/>
      <c r="H129" s="75"/>
      <c r="I129" s="65"/>
      <c r="J129" s="65"/>
      <c r="K129" s="65"/>
      <c r="L129" s="65"/>
      <c r="M129" s="65"/>
    </row>
    <row r="130" spans="2:13">
      <c r="B130" s="75" t="s">
        <v>147</v>
      </c>
      <c r="C130" s="75"/>
      <c r="D130" s="75"/>
      <c r="E130" s="75"/>
      <c r="F130" s="75"/>
      <c r="G130" s="75"/>
      <c r="H130" s="75"/>
      <c r="I130" s="65"/>
      <c r="J130" s="65"/>
      <c r="K130" s="65"/>
      <c r="L130" s="65"/>
      <c r="M130" s="65"/>
    </row>
    <row r="131" spans="2:13">
      <c r="B131" s="75" t="s">
        <v>148</v>
      </c>
      <c r="C131" s="75"/>
      <c r="D131" s="75"/>
      <c r="E131" s="75"/>
      <c r="F131" s="75"/>
      <c r="G131" s="75"/>
      <c r="H131" s="75"/>
      <c r="I131" s="65"/>
      <c r="J131" s="65"/>
      <c r="K131" s="65"/>
      <c r="L131" s="65"/>
      <c r="M131" s="65"/>
    </row>
    <row r="132" spans="2:13">
      <c r="B132" s="75" t="s">
        <v>149</v>
      </c>
      <c r="C132" s="75"/>
      <c r="D132" s="75"/>
      <c r="E132" s="75"/>
      <c r="F132" s="75"/>
      <c r="G132" s="75"/>
      <c r="H132" s="75"/>
      <c r="I132" s="65"/>
      <c r="J132" s="65"/>
      <c r="K132" s="65"/>
      <c r="L132" s="65"/>
      <c r="M132" s="65"/>
    </row>
    <row r="133" spans="2:13">
      <c r="B133" s="75" t="s">
        <v>150</v>
      </c>
      <c r="C133" s="75"/>
      <c r="D133" s="75"/>
      <c r="E133" s="75"/>
      <c r="F133" s="75"/>
      <c r="G133" s="75"/>
      <c r="H133" s="75"/>
      <c r="I133" s="65"/>
      <c r="J133" s="65"/>
      <c r="K133" s="65"/>
      <c r="L133" s="65"/>
      <c r="M133" s="65"/>
    </row>
    <row r="134" spans="2:13" ht="55.5" customHeight="1">
      <c r="B134" s="75" t="s">
        <v>151</v>
      </c>
      <c r="C134" s="75"/>
      <c r="D134" s="75"/>
      <c r="E134" s="75"/>
      <c r="F134" s="75"/>
      <c r="G134" s="75"/>
      <c r="H134" s="75"/>
      <c r="I134" s="65"/>
      <c r="J134" s="65"/>
      <c r="K134" s="65"/>
      <c r="L134" s="65"/>
      <c r="M134" s="65"/>
    </row>
    <row r="135" spans="2:13">
      <c r="B135" s="75" t="s">
        <v>152</v>
      </c>
      <c r="C135" s="75"/>
      <c r="D135" s="75"/>
      <c r="E135" s="75"/>
      <c r="F135" s="75"/>
      <c r="G135" s="75"/>
      <c r="H135" s="75"/>
      <c r="I135" s="65"/>
      <c r="J135" s="65"/>
      <c r="K135" s="65"/>
      <c r="L135" s="65"/>
      <c r="M135" s="65"/>
    </row>
    <row r="136" spans="2:13">
      <c r="B136" s="1"/>
      <c r="C136" s="3"/>
      <c r="D136" s="23"/>
      <c r="E136" s="23"/>
      <c r="F136" s="65"/>
      <c r="G136" s="65"/>
      <c r="H136" s="65"/>
      <c r="I136" s="65"/>
      <c r="J136" s="65"/>
      <c r="K136" s="65"/>
      <c r="L136" s="65"/>
      <c r="M136" s="65"/>
    </row>
    <row r="137" spans="2:13">
      <c r="B137" s="76" t="s">
        <v>7</v>
      </c>
      <c r="C137" s="76"/>
      <c r="D137" s="76"/>
      <c r="E137" s="76"/>
      <c r="F137" s="76"/>
      <c r="G137" s="76"/>
      <c r="H137" s="76"/>
      <c r="I137" s="65"/>
      <c r="J137" s="65"/>
      <c r="K137" s="65"/>
      <c r="L137" s="65"/>
      <c r="M137" s="65"/>
    </row>
    <row r="138" spans="2:13">
      <c r="B138" s="76" t="s">
        <v>13</v>
      </c>
      <c r="C138" s="76"/>
      <c r="D138" s="76"/>
      <c r="E138" s="76"/>
      <c r="F138" s="76"/>
      <c r="G138" s="76"/>
      <c r="H138" s="76"/>
      <c r="I138" s="65"/>
      <c r="J138" s="65"/>
      <c r="K138" s="65"/>
      <c r="L138" s="65"/>
      <c r="M138" s="65"/>
    </row>
    <row r="139" spans="2:13">
      <c r="B139" s="76" t="s">
        <v>17</v>
      </c>
      <c r="C139" s="76"/>
      <c r="D139" s="76"/>
      <c r="E139" s="76"/>
      <c r="F139" s="76"/>
      <c r="G139" s="76"/>
      <c r="H139" s="76"/>
      <c r="I139" s="65"/>
      <c r="J139" s="65"/>
      <c r="K139" s="65"/>
      <c r="L139" s="65"/>
      <c r="M139" s="65"/>
    </row>
    <row r="140" spans="2:13">
      <c r="B140" s="76" t="s">
        <v>8</v>
      </c>
      <c r="C140" s="76"/>
      <c r="D140" s="76"/>
      <c r="E140" s="76"/>
      <c r="F140" s="76"/>
      <c r="G140" s="76"/>
      <c r="H140" s="76"/>
      <c r="I140" s="65"/>
      <c r="J140" s="65"/>
      <c r="K140" s="65"/>
      <c r="L140" s="65"/>
      <c r="M140" s="65"/>
    </row>
    <row r="141" spans="2:13">
      <c r="B141" s="4"/>
    </row>
  </sheetData>
  <autoFilter ref="A12:O125">
    <filterColumn colId="7"/>
    <filterColumn colId="8"/>
    <filterColumn colId="9"/>
    <filterColumn colId="10"/>
    <filterColumn colId="11"/>
    <filterColumn colId="12"/>
    <filterColumn colId="13"/>
    <filterColumn colId="14"/>
  </autoFilter>
  <mergeCells count="23">
    <mergeCell ref="B140:H140"/>
    <mergeCell ref="B139:H139"/>
    <mergeCell ref="A11:O11"/>
    <mergeCell ref="B134:H134"/>
    <mergeCell ref="B135:H135"/>
    <mergeCell ref="B137:H137"/>
    <mergeCell ref="B138:H138"/>
    <mergeCell ref="B132:H132"/>
    <mergeCell ref="B133:H133"/>
    <mergeCell ref="A4:O4"/>
    <mergeCell ref="A5:O5"/>
    <mergeCell ref="B1:O1"/>
    <mergeCell ref="B2:O2"/>
    <mergeCell ref="A6:O6"/>
    <mergeCell ref="B127:H127"/>
    <mergeCell ref="B128:H128"/>
    <mergeCell ref="B129:H129"/>
    <mergeCell ref="B130:H130"/>
    <mergeCell ref="B131:H131"/>
    <mergeCell ref="A7:O7"/>
    <mergeCell ref="A8:O8"/>
    <mergeCell ref="A9:O9"/>
    <mergeCell ref="A10:O10"/>
  </mergeCells>
  <pageMargins left="0.70866141732283472" right="0.70866141732283472" top="0.74803149606299213" bottom="0.74803149606299213" header="0.31496062992125984" footer="0.31496062992125984"/>
  <pageSetup paperSize="9" scale="41" fitToHeight="3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гос заявка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User2</dc:creator>
  <cp:lastModifiedBy>Пользователь Windows</cp:lastModifiedBy>
  <cp:lastPrinted>2019-06-06T11:44:47Z</cp:lastPrinted>
  <dcterms:created xsi:type="dcterms:W3CDTF">2017-02-08T03:09:42Z</dcterms:created>
  <dcterms:modified xsi:type="dcterms:W3CDTF">2019-06-07T09:25:56Z</dcterms:modified>
</cp:coreProperties>
</file>