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заявка'!$A$12:$O$95</definedName>
  </definedNames>
  <calcPr calcId="125725"/>
</workbook>
</file>

<file path=xl/calcChain.xml><?xml version="1.0" encoding="utf-8"?>
<calcChain xmlns="http://schemas.openxmlformats.org/spreadsheetml/2006/main">
  <c r="G95" i="6"/>
  <c r="H95"/>
  <c r="I95"/>
  <c r="J95"/>
  <c r="K95"/>
  <c r="L95"/>
  <c r="M95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13"/>
  <c r="F95" l="1"/>
</calcChain>
</file>

<file path=xl/sharedStrings.xml><?xml version="1.0" encoding="utf-8"?>
<sst xmlns="http://schemas.openxmlformats.org/spreadsheetml/2006/main" count="208" uniqueCount="93">
  <si>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</si>
  <si>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</si>
  <si>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</si>
  <si>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</si>
  <si>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</si>
  <si>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</si>
  <si>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</si>
  <si>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</si>
  <si>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</si>
  <si>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</si>
  <si>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</si>
  <si>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</si>
  <si>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</si>
  <si>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</si>
  <si>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</si>
  <si>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</si>
  <si>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>ТОО "Альянс"</t>
  </si>
  <si>
    <t>Запрос ценовых предложений</t>
  </si>
  <si>
    <t>ТОО "АстаМед"</t>
  </si>
  <si>
    <t>Медицинская термографическая пленка для общей рентгенографии Drystar DT 5 B размерами: 8х10 дюймов (20,3х25,4см), 10х12 дюймов (25,4х30,5см), 11х14 дюймов (28х35см), 14х14 дюймов (35х35см), 14х17 дюймов (35х43см), в упаковке по 100 листов</t>
  </si>
  <si>
    <t>итого</t>
  </si>
  <si>
    <t xml:space="preserve">от  29.05.2019 </t>
  </si>
  <si>
    <t>Протокол № 22</t>
  </si>
  <si>
    <t>Дата и время: 23.05.2019 16-30 часов</t>
  </si>
  <si>
    <t>29 мая 2019 года  в 16-30 часов произвели процедуру рассмотрения заявок</t>
  </si>
  <si>
    <t xml:space="preserve"> ТОО "Гелика", ТОО "АстаМед", ТОО "Альянс", ТОО "Microhim",ТОО "INTERNATIONAL DISINFECTION COMPANI",ТОО "ПК "Аврора",ТОО "ГросФарм"</t>
  </si>
  <si>
    <t xml:space="preserve">Индикатор   стерильности  </t>
  </si>
  <si>
    <t xml:space="preserve">Вата медицинская кипная </t>
  </si>
  <si>
    <t>Вата нестерильная</t>
  </si>
  <si>
    <t>Марля  медицинская  отбеленная в рулонах</t>
  </si>
  <si>
    <t xml:space="preserve">Бумага  для  УЗИ  </t>
  </si>
  <si>
    <t>Бахиллы одноразовые нестерильные полипропиленовые</t>
  </si>
  <si>
    <t xml:space="preserve">Бумага  тепловая для ЭКГ </t>
  </si>
  <si>
    <t>Клеенка   медицинская   подкладная (в рулоне)</t>
  </si>
  <si>
    <t xml:space="preserve">Салфетки </t>
  </si>
  <si>
    <t xml:space="preserve">Термометры  </t>
  </si>
  <si>
    <t xml:space="preserve">Соединения на основе хлора, брома, йода, гуанидинов, кислорода </t>
  </si>
  <si>
    <t>Соединения на основе хлора, брома, йода, гуанидинов, кислорода не менее 99,9%</t>
  </si>
  <si>
    <t xml:space="preserve">Соединения на основе хлора, брома, йода, гуанидинов, кислорода (содержание активного вещества не менее 99,9 %) </t>
  </si>
  <si>
    <t xml:space="preserve">Соединения на основе хлора (натриевая соль дихлоризоциануровой кислоты не менее 86,8 % </t>
  </si>
  <si>
    <t xml:space="preserve">Соединения на основе хлора, брома, йода, гуанидинов, кислорода (содержание активного вещества не менее 99,8 %) </t>
  </si>
  <si>
    <t xml:space="preserve">Поверхностно – активные вещества на основе четвертично – аммониевых соединений (ЧАС) (этиленгликоль,алкилдиметилбензиламмоний хлорид не менее 10,55-10,6 %) </t>
  </si>
  <si>
    <t xml:space="preserve">Поверхностно – активные вещества на основе четвертично – аммониевых соединений (ЧАС) (этиленгликоль,алкилдиметилбензиламмоний хлорид  не менее 10,55-10,6 %) </t>
  </si>
  <si>
    <t xml:space="preserve">Поверхностно – активные вещества на основе четвертично – аммониевых соединений (ЧАС) жидкость, (алкилдиметилбензиламмоний хлорид от 1 %)  </t>
  </si>
  <si>
    <t>Соединение на основе четвертично-аммониевых соединений (ЧАС) (дидецил-метил-полиэтокси-аммоний-пропинат 0,72%), не более 0,59% Бис (3-Амино-Пропил) Додециламин</t>
  </si>
  <si>
    <t>Соединение на основе четвертично-аммониевых соединений (ЧАС) (дидецил-метил-полиэтокси-аммоний-пропинат12%), 9,9% Бис (3-Амино-Пропил) Додециламин</t>
  </si>
  <si>
    <t>Соединение на основе четвертично-аммониевых соединений (ЧАС) (дидецил-метил-полиэтокси-аммоний-пропинат 8,04%), 2% N,NБис (3-Амино-Пропил) Додециламин, не менее 4,81% Алкилпропилендиамин Гуанидиний</t>
  </si>
  <si>
    <t xml:space="preserve">N,N-бис(3-аминопропил) додециламина не менее10%; смесь четвертичных аммониевых соединений (дидецилдиметиламмоний хлорид не менее 7%, алкилдиметилбензиламмоний хлорид не менее 5%, суммарно не более 13,5%), полигексаметиленгуанидин гидрохлорида не более 3,0%. </t>
  </si>
  <si>
    <t>Пероксид водорода не менее12%, алкилдиметилбензиламмоний хлорид не менее 3,5%, полигексаметиленгуанидин гидрохлорид не более 2,2%</t>
  </si>
  <si>
    <t xml:space="preserve"> ЧАС (алкилдиметилбензиламмо-ний хлорид) – не менее - 15%,   глиоксаль не более -10% концентрат
</t>
  </si>
  <si>
    <t>Обеззараживающее вещество на основе 0,1% бетаина, 0,01% полигексанида</t>
  </si>
  <si>
    <t>Средство для обработки рук (спирт этиловый денатурированный 85 %, 2-феноксиэтанол 0,06 %, рН – 5,8)</t>
  </si>
  <si>
    <t>Гель для ультразвуковых исследований Biotouch® во флаконе 250г и в канистре 5л</t>
  </si>
  <si>
    <t>Гипсовый бинт «MARAI»</t>
  </si>
  <si>
    <t>Жгут кровоостанавливающий эластичный полуавтоматический Biocare®,размерами:45х2,5см, 35х2,5см</t>
  </si>
  <si>
    <t>Иглы атравматические длиной от 5 мм до 70 мм, диаметрами в мм от 0,10 до 1,12 с нитями хирургическими стерильными</t>
  </si>
  <si>
    <t>Иглы спинальные SURUSPIN® тип Квинке, Карандаш с/без интродьюсера, размерами (G): 17, 18, 19, 20, 21, 22, 23, 24, 25, 26, 27</t>
  </si>
  <si>
    <t>Канюля/катетер внутривенный периферический Bioflokage Budget c инъекционным клапаном, размерами: 14G, 16G, 17G, 18G, 20G, 22G, 24G, 26G</t>
  </si>
  <si>
    <t>Катетер внутривенный: SURUFLON®; SURUFLON insta™; SURUFLON PRO™; SURUCAN PLUS™; SURUINTRA™, стерильный, однократного применения, размерами (G): 14, 16, 17, 18, 20, 22, 24, 26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</si>
  <si>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</si>
  <si>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>Контуры дыхательные INTAIR длина 150-180см, диаметр 10,15,22 мм педиатрические в вариантах исполнения</t>
  </si>
  <si>
    <t>Контуры дыхательные INTAIR150 длина 150-160 см, диметр 22 мм, гофрированные в вариантах исполнения</t>
  </si>
  <si>
    <t>Лейкопластырь медицинский Bioplaster® на нетканой основе в катушках размерами: 1.25смх5м; 2.5смх5м; 5смх5м; 1.25смх10м; 2.5смх10м; 5смх10м</t>
  </si>
  <si>
    <t>Лейкопластырь медицинский Bioplaster® на шелковой основе в катушках размерами: 1.25смх5м; 2.5смх5м; 5смх5м; 1.25смх10м; 2.5смх10м; 5смх10м</t>
  </si>
  <si>
    <t>Лейкопластырь медицинский гипоаллергенный Bioplaster® в катушках размерами: 1.25смх5м; 2.5смх5м; 5смх5м; 1.25смх10м; 2.5смх10м; 5смх10м</t>
  </si>
  <si>
    <t>Маска медицинская "Н?рия" 2-х, 3-х, 4-х слойная на резинках</t>
  </si>
  <si>
    <t xml:space="preserve">Маска медицинская Biomask® 2-х, 3-х, 4-х слойная с креплением на резинках </t>
  </si>
  <si>
    <t>Мочеприемник Biocare® стерильный однократного применения, объемами: 1000 мл, 2000 мл, модификации крепления: с ремешком, с завязками</t>
  </si>
  <si>
    <t>Нить хирургическая КАПРОН белая или черная полиамидная, нерассасывающаяся, плетеная или крученая, условных номеров 5-0, 4-0, 3-0, 2-0, 0, 1, 2, 3-4, 5, 6 или синяя полиамидная нерассасывающаяся монофиламентная условных номеров 5-0, 4-0, 3-0, 2-0, 0 длиной нити от 15 до 300 см с шагом 1 см с атравматическими иглами различных типов и размеров или длиной нити от 150 до 35000 см с шагом 1 см без иглы, ИАКПл "Волоть"</t>
  </si>
  <si>
    <t>Нить хирургическая стерильная нерассасывающаяся из полиэстера, полимер полиэтилентерефталата, плетеная полифиламентная, окрашенная или неокрашенная, с покрытием или без покрытия ПОЛИЭСТЕР с атравматической иглой или без нее</t>
  </si>
  <si>
    <t>Нить хирургическая стерильная, нерассасывающаяся полипропиленовая, монофиломентная (синяя) POLYPROPYLENE с атравматическими иглами и без них, различных типоразмеров</t>
  </si>
  <si>
    <t>Нить хирургическая шовная - Кетгут, простая или хромированная, мононить, рассасывающаяся, неокрашенная, условных номеров 5-0, 4-0, 3-0, 2-0, 0, 1, 2, 3; длиной нити от 15 до 300 см с шагом 1 см с атравматическими иглами различных типов и размеров или длиной нити от 150 до 35000 см с шагом 1 см без иглы, ИАКПл "Волоть"</t>
  </si>
  <si>
    <t>525</t>
  </si>
  <si>
    <t>410</t>
  </si>
  <si>
    <t>502,38</t>
  </si>
  <si>
    <t>6,8</t>
  </si>
  <si>
    <t>237</t>
  </si>
  <si>
    <t xml:space="preserve"> ТОО "Гелика"</t>
  </si>
  <si>
    <t>ТОО "Microhim"</t>
  </si>
  <si>
    <t>ТОО "INTERNATIONAL DISINFECTION COMPANI"</t>
  </si>
  <si>
    <t>ТОО "ПК "Аврора"</t>
  </si>
  <si>
    <t>ТОО "ГросФарм"</t>
  </si>
  <si>
    <t>Конох Л.Е.- врача-эпидемиолога, Лустова Е.И.- провизор</t>
  </si>
  <si>
    <t>Члены комиссии _______________________________________________ Лустова Е.И.</t>
  </si>
  <si>
    <t>Заключить договор с ТОО "Аврора" по лоту  26,27  способом из одного источника на  сумму 208 704</t>
  </si>
  <si>
    <t>Заключить договор с ТОО "INTERNATIONAL DISINFECTION COMPANI" по лоту  20  способом запроса ценовых предложений  на  сумму 54 000</t>
  </si>
  <si>
    <t>Заключить договор с ТОО "Microhim" по лоту  18  способом из одного источника  на  сумму 72 000</t>
  </si>
  <si>
    <t>Заключить договор с ТОО "Microhim" по лоту  22,24,25,28,32,33  способом запроса ценовых предложений  на  сумму 554 500</t>
  </si>
  <si>
    <t>Заключить договор с ТОО "Альянс" по лоту  16,39,43,45,47,55,61,70,71  способом из одного источника  на  сумму 72 000</t>
  </si>
  <si>
    <t>Заключить договор с ТОО "Альянс" по лоту  17,53,54,56,57,58  способом запроса ценовых предложений  на  сумму 136 500</t>
  </si>
  <si>
    <t>Заключить договор с ТОО "АстаМед" по лоту 69  способом из одного источника  на  сумму 736 776</t>
  </si>
  <si>
    <t>Заключить договор с ТОО "Гелика"  по лоту  5,6,7,9,11,34,59,63,68  способом из одного источника  на  сумму 445 825</t>
  </si>
  <si>
    <t>Заключить договор с ТОО "ГросФарм" по лоту  15,19,21,23,29,31  способом из одного источника  на  сумму 214 500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</si>
</sst>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  <xf numFmtId="0" fontId="12" fillId="0" borderId="0"/>
    <xf numFmtId="0" fontId="4" fillId="0" borderId="0">
      <alignment horizontal="center"/>
    </xf>
    <xf numFmtId="0" fontId="14" fillId="0" borderId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2" fontId="1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/>
    <xf numFmtId="0" fontId="7" fillId="2" borderId="1" xfId="5" applyFont="1" applyFill="1" applyBorder="1" applyAlignment="1">
      <alignment horizontal="left" vertical="top" wrapText="1"/>
    </xf>
    <xf numFmtId="49" fontId="1" fillId="0" borderId="1" xfId="2" applyNumberFormat="1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>
      <alignment vertical="center" wrapText="1"/>
    </xf>
    <xf numFmtId="49" fontId="1" fillId="0" borderId="1" xfId="6" applyNumberFormat="1" applyFont="1" applyFill="1" applyBorder="1" applyAlignment="1">
      <alignment horizontal="left" vertical="center" wrapText="1"/>
    </xf>
    <xf numFmtId="49" fontId="1" fillId="0" borderId="1" xfId="6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3" fontId="1" fillId="0" borderId="1" xfId="2" applyNumberFormat="1" applyFont="1" applyFill="1" applyBorder="1" applyAlignment="1">
      <alignment horizontal="left" vertical="top" wrapText="1"/>
    </xf>
    <xf numFmtId="3" fontId="1" fillId="0" borderId="1" xfId="6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7" applyNumberFormat="1" applyFont="1" applyFill="1" applyBorder="1" applyAlignment="1">
      <alignment horizontal="left" vertical="top" wrapText="1"/>
    </xf>
    <xf numFmtId="0" fontId="7" fillId="0" borderId="1" xfId="5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right" vertical="top"/>
    </xf>
    <xf numFmtId="49" fontId="7" fillId="0" borderId="2" xfId="6" applyNumberFormat="1" applyFont="1" applyFill="1" applyBorder="1" applyAlignment="1">
      <alignment horizontal="right" vertical="top" wrapText="1"/>
    </xf>
    <xf numFmtId="1" fontId="15" fillId="0" borderId="1" xfId="6" applyNumberFormat="1" applyFont="1" applyFill="1" applyBorder="1" applyAlignment="1">
      <alignment horizontal="right" vertical="top" wrapText="1"/>
    </xf>
    <xf numFmtId="2" fontId="13" fillId="0" borderId="1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right" vertical="top"/>
    </xf>
    <xf numFmtId="2" fontId="15" fillId="0" borderId="1" xfId="6" applyNumberFormat="1" applyFont="1" applyFill="1" applyBorder="1" applyAlignment="1">
      <alignment horizontal="right" vertical="top" wrapText="1"/>
    </xf>
    <xf numFmtId="4" fontId="13" fillId="0" borderId="1" xfId="5" applyNumberFormat="1" applyFont="1" applyBorder="1" applyAlignment="1">
      <alignment horizontal="right" vertical="top" wrapText="1"/>
    </xf>
    <xf numFmtId="4" fontId="13" fillId="0" borderId="1" xfId="5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top"/>
    </xf>
  </cellXfs>
  <cellStyles count="8"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Обычный_Лист1" xfId="6"/>
    <cellStyle name="Обычный_Лист1_1" xfId="7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1"/>
  <sheetViews>
    <sheetView tabSelected="1" zoomScale="90" zoomScaleNormal="90" workbookViewId="0">
      <pane ySplit="12" topLeftCell="A94" activePane="bottomLeft" state="frozen"/>
      <selection pane="bottomLeft" activeCell="B102" sqref="B102:I102"/>
    </sheetView>
  </sheetViews>
  <sheetFormatPr defaultColWidth="38.140625" defaultRowHeight="15.75"/>
  <cols>
    <col min="1" max="1" width="3.140625" style="11" customWidth="1"/>
    <col min="2" max="2" width="83.5703125" style="9" customWidth="1"/>
    <col min="3" max="3" width="13.85546875" style="9" hidden="1" customWidth="1"/>
    <col min="4" max="4" width="13" style="12" customWidth="1"/>
    <col min="5" max="5" width="14.85546875" style="12" customWidth="1"/>
    <col min="6" max="6" width="12.5703125" style="62" customWidth="1"/>
    <col min="7" max="7" width="12.5703125" style="74" customWidth="1"/>
    <col min="8" max="8" width="13.7109375" style="74" customWidth="1"/>
    <col min="9" max="10" width="11.42578125" style="74" customWidth="1"/>
    <col min="11" max="11" width="12.5703125" style="74" customWidth="1"/>
    <col min="12" max="12" width="11.42578125" style="74" customWidth="1"/>
    <col min="13" max="13" width="12.5703125" style="74" customWidth="1"/>
    <col min="14" max="14" width="21.28515625" style="12" customWidth="1"/>
    <col min="15" max="15" width="38.140625" style="12"/>
    <col min="16" max="16384" width="38.140625" style="9"/>
  </cols>
  <sheetData>
    <row r="1" spans="1:15">
      <c r="A1" s="8"/>
      <c r="B1" s="43" t="s">
        <v>22</v>
      </c>
      <c r="C1" s="43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8"/>
      <c r="B2" s="43" t="s">
        <v>21</v>
      </c>
      <c r="C2" s="43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>
      <c r="A3" s="8"/>
      <c r="B3" s="10"/>
      <c r="C3" s="10"/>
      <c r="D3" s="25"/>
      <c r="E3" s="25"/>
      <c r="F3" s="59"/>
      <c r="G3" s="64"/>
      <c r="H3" s="64"/>
      <c r="I3" s="64"/>
      <c r="J3" s="64"/>
      <c r="K3" s="64"/>
      <c r="L3" s="64"/>
      <c r="M3" s="64"/>
      <c r="N3" s="25"/>
    </row>
    <row r="4" spans="1:15">
      <c r="A4" s="37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>
      <c r="A5" s="37" t="s">
        <v>23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>
      <c r="A6" s="37" t="s">
        <v>10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>
      <c r="A7" s="37" t="s">
        <v>13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>
      <c r="A8" s="37" t="s">
        <v>82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>
      <c r="A9" s="37" t="s">
        <v>24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>
      <c r="A10" s="37" t="s">
        <v>11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16.5" thickBot="1">
      <c r="A11" s="38" t="s">
        <v>25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 ht="111" customHeight="1" thickBot="1">
      <c r="A12" s="13" t="s">
        <v>9</v>
      </c>
      <c r="B12" s="14" t="s">
        <v>0</v>
      </c>
      <c r="C12" s="14" t="s">
        <v>15</v>
      </c>
      <c r="D12" s="21" t="s">
        <v>1</v>
      </c>
      <c r="E12" s="21" t="s">
        <v>2</v>
      </c>
      <c r="F12" s="75" t="s">
        <v>3</v>
      </c>
      <c r="G12" s="65" t="s">
        <v>77</v>
      </c>
      <c r="H12" s="66" t="s">
        <v>18</v>
      </c>
      <c r="I12" s="66" t="s">
        <v>16</v>
      </c>
      <c r="J12" s="66" t="s">
        <v>78</v>
      </c>
      <c r="K12" s="66" t="s">
        <v>79</v>
      </c>
      <c r="L12" s="66" t="s">
        <v>80</v>
      </c>
      <c r="M12" s="66" t="s">
        <v>81</v>
      </c>
      <c r="N12" s="17" t="s">
        <v>5</v>
      </c>
      <c r="O12" s="22" t="s">
        <v>6</v>
      </c>
    </row>
    <row r="13" spans="1:15" ht="16.5" thickBot="1">
      <c r="A13" s="18">
        <v>1</v>
      </c>
      <c r="B13" s="34" t="s">
        <v>26</v>
      </c>
      <c r="C13" s="31"/>
      <c r="D13" s="51">
        <v>25</v>
      </c>
      <c r="E13" s="51">
        <v>2000</v>
      </c>
      <c r="F13" s="76">
        <f>E13*D13</f>
        <v>50000</v>
      </c>
      <c r="G13" s="67"/>
      <c r="H13" s="67"/>
      <c r="I13" s="68"/>
      <c r="J13" s="67"/>
      <c r="K13" s="67"/>
      <c r="L13" s="67"/>
      <c r="M13" s="67"/>
      <c r="N13" s="15"/>
      <c r="O13" s="19"/>
    </row>
    <row r="14" spans="1:15" ht="16.5" thickBot="1">
      <c r="A14" s="18">
        <v>2</v>
      </c>
      <c r="B14" s="34" t="s">
        <v>26</v>
      </c>
      <c r="C14" s="31"/>
      <c r="D14" s="51">
        <v>25</v>
      </c>
      <c r="E14" s="51">
        <v>2000</v>
      </c>
      <c r="F14" s="76">
        <f t="shared" ref="F14:F77" si="0">E14*D14</f>
        <v>50000</v>
      </c>
      <c r="G14" s="67"/>
      <c r="H14" s="67"/>
      <c r="I14" s="69"/>
      <c r="J14" s="67"/>
      <c r="K14" s="67"/>
      <c r="L14" s="67"/>
      <c r="M14" s="67"/>
      <c r="N14" s="15"/>
      <c r="O14" s="19"/>
    </row>
    <row r="15" spans="1:15" ht="16.5" thickBot="1">
      <c r="A15" s="18">
        <v>3</v>
      </c>
      <c r="B15" s="34" t="s">
        <v>27</v>
      </c>
      <c r="C15" s="31"/>
      <c r="D15" s="51">
        <v>40</v>
      </c>
      <c r="E15" s="52">
        <v>1768.18</v>
      </c>
      <c r="F15" s="76">
        <f t="shared" si="0"/>
        <v>70727.199999999997</v>
      </c>
      <c r="G15" s="67"/>
      <c r="H15" s="67"/>
      <c r="I15" s="69"/>
      <c r="J15" s="67"/>
      <c r="K15" s="67"/>
      <c r="L15" s="67"/>
      <c r="M15" s="67"/>
      <c r="N15" s="15"/>
      <c r="O15" s="19"/>
    </row>
    <row r="16" spans="1:15" ht="16.5" thickBot="1">
      <c r="A16" s="18">
        <v>4</v>
      </c>
      <c r="B16" s="34" t="s">
        <v>28</v>
      </c>
      <c r="C16" s="31"/>
      <c r="D16" s="51">
        <v>100</v>
      </c>
      <c r="E16" s="52">
        <v>159.43</v>
      </c>
      <c r="F16" s="76">
        <f t="shared" si="0"/>
        <v>15943</v>
      </c>
      <c r="G16" s="67"/>
      <c r="H16" s="67"/>
      <c r="I16" s="69"/>
      <c r="J16" s="67"/>
      <c r="K16" s="67"/>
      <c r="L16" s="67"/>
      <c r="M16" s="67"/>
      <c r="N16" s="15"/>
      <c r="O16" s="19"/>
    </row>
    <row r="17" spans="1:15" ht="16.5" thickBot="1">
      <c r="A17" s="18">
        <v>5</v>
      </c>
      <c r="B17" s="34" t="s">
        <v>29</v>
      </c>
      <c r="C17" s="33"/>
      <c r="D17" s="51">
        <v>3000</v>
      </c>
      <c r="E17" s="52">
        <v>58.85</v>
      </c>
      <c r="F17" s="76">
        <f t="shared" si="0"/>
        <v>176550</v>
      </c>
      <c r="G17" s="67">
        <v>174000</v>
      </c>
      <c r="H17" s="67"/>
      <c r="I17" s="69"/>
      <c r="J17" s="67"/>
      <c r="K17" s="67"/>
      <c r="L17" s="67"/>
      <c r="M17" s="67"/>
      <c r="N17" s="65" t="s">
        <v>77</v>
      </c>
      <c r="O17" s="19" t="s">
        <v>12</v>
      </c>
    </row>
    <row r="18" spans="1:15" ht="16.5" thickBot="1">
      <c r="A18" s="18">
        <v>6</v>
      </c>
      <c r="B18" s="32" t="s">
        <v>30</v>
      </c>
      <c r="C18" s="35"/>
      <c r="D18" s="51">
        <v>25</v>
      </c>
      <c r="E18" s="52">
        <v>3092.3</v>
      </c>
      <c r="F18" s="76">
        <f t="shared" si="0"/>
        <v>77307.5</v>
      </c>
      <c r="G18" s="67">
        <v>59725</v>
      </c>
      <c r="H18" s="67"/>
      <c r="I18" s="69"/>
      <c r="J18" s="67"/>
      <c r="K18" s="67"/>
      <c r="L18" s="67"/>
      <c r="M18" s="67"/>
      <c r="N18" s="65" t="s">
        <v>77</v>
      </c>
      <c r="O18" s="19" t="s">
        <v>12</v>
      </c>
    </row>
    <row r="19" spans="1:15" ht="16.5" thickBot="1">
      <c r="A19" s="18">
        <v>7</v>
      </c>
      <c r="B19" s="34" t="s">
        <v>31</v>
      </c>
      <c r="C19" s="36"/>
      <c r="D19" s="51">
        <v>8000</v>
      </c>
      <c r="E19" s="52">
        <v>11.34</v>
      </c>
      <c r="F19" s="76">
        <f t="shared" si="0"/>
        <v>90720</v>
      </c>
      <c r="G19" s="67">
        <v>66400</v>
      </c>
      <c r="H19" s="67"/>
      <c r="I19" s="69"/>
      <c r="J19" s="67"/>
      <c r="K19" s="67"/>
      <c r="L19" s="67"/>
      <c r="M19" s="67"/>
      <c r="N19" s="65" t="s">
        <v>77</v>
      </c>
      <c r="O19" s="19" t="s">
        <v>12</v>
      </c>
    </row>
    <row r="20" spans="1:15" ht="16.5" thickBot="1">
      <c r="A20" s="18">
        <v>8</v>
      </c>
      <c r="B20" s="32" t="s">
        <v>32</v>
      </c>
      <c r="C20" s="31"/>
      <c r="D20" s="51">
        <v>100</v>
      </c>
      <c r="E20" s="52" t="s">
        <v>72</v>
      </c>
      <c r="F20" s="76">
        <f t="shared" si="0"/>
        <v>52500</v>
      </c>
      <c r="G20" s="67"/>
      <c r="H20" s="67"/>
      <c r="I20" s="69"/>
      <c r="J20" s="67"/>
      <c r="K20" s="67"/>
      <c r="L20" s="67"/>
      <c r="M20" s="67"/>
      <c r="N20" s="15"/>
      <c r="O20" s="19"/>
    </row>
    <row r="21" spans="1:15">
      <c r="A21" s="18">
        <v>9</v>
      </c>
      <c r="B21" s="32" t="s">
        <v>32</v>
      </c>
      <c r="C21" s="31"/>
      <c r="D21" s="51">
        <v>100</v>
      </c>
      <c r="E21" s="52" t="s">
        <v>73</v>
      </c>
      <c r="F21" s="76">
        <f t="shared" si="0"/>
        <v>41000</v>
      </c>
      <c r="G21" s="67">
        <v>40700</v>
      </c>
      <c r="H21" s="67"/>
      <c r="I21" s="69"/>
      <c r="J21" s="67"/>
      <c r="K21" s="67"/>
      <c r="L21" s="67"/>
      <c r="M21" s="67"/>
      <c r="N21" s="65" t="s">
        <v>77</v>
      </c>
      <c r="O21" s="19" t="s">
        <v>12</v>
      </c>
    </row>
    <row r="22" spans="1:15" ht="16.5" thickBot="1">
      <c r="A22" s="18">
        <v>10</v>
      </c>
      <c r="B22" s="34" t="s">
        <v>33</v>
      </c>
      <c r="C22" s="31"/>
      <c r="D22" s="51">
        <v>50</v>
      </c>
      <c r="E22" s="52" t="s">
        <v>74</v>
      </c>
      <c r="F22" s="76">
        <f t="shared" si="0"/>
        <v>25119</v>
      </c>
      <c r="G22" s="67"/>
      <c r="H22" s="67"/>
      <c r="I22" s="69"/>
      <c r="J22" s="67"/>
      <c r="K22" s="67"/>
      <c r="L22" s="67"/>
      <c r="M22" s="67"/>
      <c r="N22" s="26"/>
      <c r="O22" s="19"/>
    </row>
    <row r="23" spans="1:15">
      <c r="A23" s="18">
        <v>11</v>
      </c>
      <c r="B23" s="34" t="s">
        <v>34</v>
      </c>
      <c r="C23" s="31"/>
      <c r="D23" s="51">
        <v>3000</v>
      </c>
      <c r="E23" s="52" t="s">
        <v>75</v>
      </c>
      <c r="F23" s="76">
        <f t="shared" si="0"/>
        <v>20400</v>
      </c>
      <c r="G23" s="67">
        <v>9000</v>
      </c>
      <c r="H23" s="67"/>
      <c r="I23" s="69"/>
      <c r="J23" s="67"/>
      <c r="K23" s="67"/>
      <c r="L23" s="67"/>
      <c r="M23" s="67"/>
      <c r="N23" s="65" t="s">
        <v>77</v>
      </c>
      <c r="O23" s="19" t="s">
        <v>12</v>
      </c>
    </row>
    <row r="24" spans="1:15">
      <c r="A24" s="18">
        <v>12</v>
      </c>
      <c r="B24" s="34" t="s">
        <v>35</v>
      </c>
      <c r="C24" s="31"/>
      <c r="D24" s="51">
        <v>100</v>
      </c>
      <c r="E24" s="52" t="s">
        <v>76</v>
      </c>
      <c r="F24" s="76">
        <f t="shared" si="0"/>
        <v>23700</v>
      </c>
      <c r="G24" s="67"/>
      <c r="H24" s="67"/>
      <c r="I24" s="69"/>
      <c r="J24" s="67"/>
      <c r="K24" s="67"/>
      <c r="L24" s="67"/>
      <c r="M24" s="67"/>
      <c r="N24" s="26"/>
      <c r="O24" s="19"/>
    </row>
    <row r="25" spans="1:15" ht="18.75">
      <c r="A25" s="18">
        <v>13</v>
      </c>
      <c r="B25" s="46" t="s">
        <v>36</v>
      </c>
      <c r="C25" s="31"/>
      <c r="D25" s="53">
        <v>150</v>
      </c>
      <c r="E25" s="54">
        <v>629.70000000000005</v>
      </c>
      <c r="F25" s="76">
        <f t="shared" si="0"/>
        <v>94455</v>
      </c>
      <c r="G25" s="67"/>
      <c r="H25" s="67"/>
      <c r="I25" s="69"/>
      <c r="J25" s="67"/>
      <c r="K25" s="67"/>
      <c r="L25" s="67"/>
      <c r="M25" s="67"/>
      <c r="N25" s="26"/>
      <c r="O25" s="19"/>
    </row>
    <row r="26" spans="1:15" ht="32.25" thickBot="1">
      <c r="A26" s="18">
        <v>14</v>
      </c>
      <c r="B26" s="46" t="s">
        <v>37</v>
      </c>
      <c r="C26" s="31"/>
      <c r="D26" s="53">
        <v>30</v>
      </c>
      <c r="E26" s="54">
        <v>3320.21</v>
      </c>
      <c r="F26" s="76">
        <f t="shared" si="0"/>
        <v>99606.3</v>
      </c>
      <c r="G26" s="67"/>
      <c r="H26" s="67"/>
      <c r="I26" s="69"/>
      <c r="J26" s="67"/>
      <c r="K26" s="67"/>
      <c r="L26" s="67"/>
      <c r="M26" s="67"/>
      <c r="N26" s="26"/>
      <c r="O26" s="19"/>
    </row>
    <row r="27" spans="1:15" ht="32.25" thickBot="1">
      <c r="A27" s="18">
        <v>15</v>
      </c>
      <c r="B27" s="46" t="s">
        <v>38</v>
      </c>
      <c r="C27" s="31"/>
      <c r="D27" s="53">
        <v>2000</v>
      </c>
      <c r="E27" s="54">
        <v>17.170000000000002</v>
      </c>
      <c r="F27" s="76">
        <f t="shared" si="0"/>
        <v>34340</v>
      </c>
      <c r="G27" s="67"/>
      <c r="H27" s="67"/>
      <c r="I27" s="69"/>
      <c r="J27" s="67"/>
      <c r="K27" s="67"/>
      <c r="L27" s="67"/>
      <c r="M27" s="67">
        <v>33800</v>
      </c>
      <c r="N27" s="63" t="s">
        <v>81</v>
      </c>
      <c r="O27" s="19" t="s">
        <v>12</v>
      </c>
    </row>
    <row r="28" spans="1:15" ht="32.25" thickBot="1">
      <c r="A28" s="18">
        <v>16</v>
      </c>
      <c r="B28" s="46" t="s">
        <v>39</v>
      </c>
      <c r="C28" s="31"/>
      <c r="D28" s="53">
        <v>2000</v>
      </c>
      <c r="E28" s="54">
        <v>12.59</v>
      </c>
      <c r="F28" s="76">
        <f t="shared" si="0"/>
        <v>25180</v>
      </c>
      <c r="G28" s="67"/>
      <c r="H28" s="67"/>
      <c r="I28" s="69">
        <v>14000</v>
      </c>
      <c r="J28" s="67"/>
      <c r="K28" s="67"/>
      <c r="L28" s="67"/>
      <c r="M28" s="67"/>
      <c r="N28" s="63" t="s">
        <v>16</v>
      </c>
      <c r="O28" s="19" t="s">
        <v>12</v>
      </c>
    </row>
    <row r="29" spans="1:15" ht="32.25" thickBot="1">
      <c r="A29" s="18">
        <v>17</v>
      </c>
      <c r="B29" s="46" t="s">
        <v>40</v>
      </c>
      <c r="C29" s="31"/>
      <c r="D29" s="53">
        <v>30</v>
      </c>
      <c r="E29" s="54">
        <v>5438.28</v>
      </c>
      <c r="F29" s="76">
        <f t="shared" si="0"/>
        <v>163148.4</v>
      </c>
      <c r="G29" s="67"/>
      <c r="H29" s="67"/>
      <c r="I29" s="69">
        <v>118500</v>
      </c>
      <c r="J29" s="67"/>
      <c r="K29" s="67"/>
      <c r="L29" s="67">
        <v>163140</v>
      </c>
      <c r="M29" s="67"/>
      <c r="N29" s="63" t="s">
        <v>16</v>
      </c>
      <c r="O29" s="19" t="s">
        <v>17</v>
      </c>
    </row>
    <row r="30" spans="1:15" ht="48" thickBot="1">
      <c r="A30" s="18">
        <v>18</v>
      </c>
      <c r="B30" s="46" t="s">
        <v>41</v>
      </c>
      <c r="C30" s="31"/>
      <c r="D30" s="53">
        <v>20</v>
      </c>
      <c r="E30" s="54">
        <v>6615.23</v>
      </c>
      <c r="F30" s="76">
        <f t="shared" si="0"/>
        <v>132304.59999999998</v>
      </c>
      <c r="G30" s="67"/>
      <c r="H30" s="67"/>
      <c r="I30" s="69"/>
      <c r="J30" s="67">
        <v>72000</v>
      </c>
      <c r="K30" s="67"/>
      <c r="L30" s="67"/>
      <c r="M30" s="67">
        <v>132000</v>
      </c>
      <c r="N30" s="66" t="s">
        <v>78</v>
      </c>
      <c r="O30" s="19" t="s">
        <v>12</v>
      </c>
    </row>
    <row r="31" spans="1:15" ht="48" thickBot="1">
      <c r="A31" s="18">
        <v>19</v>
      </c>
      <c r="B31" s="46" t="s">
        <v>42</v>
      </c>
      <c r="C31" s="31"/>
      <c r="D31" s="53">
        <v>2</v>
      </c>
      <c r="E31" s="54">
        <v>20402.12</v>
      </c>
      <c r="F31" s="76">
        <f t="shared" si="0"/>
        <v>40804.239999999998</v>
      </c>
      <c r="G31" s="67"/>
      <c r="H31" s="67"/>
      <c r="I31" s="69"/>
      <c r="J31" s="67"/>
      <c r="K31" s="67"/>
      <c r="L31" s="67"/>
      <c r="M31" s="67">
        <v>40400</v>
      </c>
      <c r="N31" s="66" t="s">
        <v>81</v>
      </c>
      <c r="O31" s="19" t="s">
        <v>12</v>
      </c>
    </row>
    <row r="32" spans="1:15" ht="63.75" thickBot="1">
      <c r="A32" s="18">
        <v>20</v>
      </c>
      <c r="B32" s="47" t="s">
        <v>43</v>
      </c>
      <c r="C32" s="31"/>
      <c r="D32" s="53">
        <v>30</v>
      </c>
      <c r="E32" s="54">
        <v>2037.92</v>
      </c>
      <c r="F32" s="76">
        <f t="shared" si="0"/>
        <v>61137.600000000006</v>
      </c>
      <c r="G32" s="67"/>
      <c r="H32" s="67"/>
      <c r="I32" s="69"/>
      <c r="J32" s="67">
        <v>60900</v>
      </c>
      <c r="K32" s="67">
        <v>54000</v>
      </c>
      <c r="L32" s="67"/>
      <c r="M32" s="67">
        <v>60000</v>
      </c>
      <c r="N32" s="66" t="s">
        <v>79</v>
      </c>
      <c r="O32" s="19" t="s">
        <v>17</v>
      </c>
    </row>
    <row r="33" spans="1:15" ht="48" thickBot="1">
      <c r="A33" s="18">
        <v>21</v>
      </c>
      <c r="B33" s="47" t="s">
        <v>44</v>
      </c>
      <c r="C33" s="31"/>
      <c r="D33" s="53">
        <v>2</v>
      </c>
      <c r="E33" s="54">
        <v>8930.2199999999993</v>
      </c>
      <c r="F33" s="76">
        <f t="shared" si="0"/>
        <v>17860.439999999999</v>
      </c>
      <c r="G33" s="67"/>
      <c r="H33" s="67"/>
      <c r="I33" s="69"/>
      <c r="J33" s="67"/>
      <c r="K33" s="67"/>
      <c r="L33" s="67"/>
      <c r="M33" s="67">
        <v>17800</v>
      </c>
      <c r="N33" s="66" t="s">
        <v>81</v>
      </c>
      <c r="O33" s="19" t="s">
        <v>12</v>
      </c>
    </row>
    <row r="34" spans="1:15" ht="48" thickBot="1">
      <c r="A34" s="18">
        <v>22</v>
      </c>
      <c r="B34" s="47" t="s">
        <v>45</v>
      </c>
      <c r="C34" s="31"/>
      <c r="D34" s="53">
        <v>30</v>
      </c>
      <c r="E34" s="54">
        <v>5495.52</v>
      </c>
      <c r="F34" s="76">
        <f t="shared" si="0"/>
        <v>164865.60000000001</v>
      </c>
      <c r="G34" s="67"/>
      <c r="H34" s="67"/>
      <c r="I34" s="69">
        <v>147000</v>
      </c>
      <c r="J34" s="67">
        <v>123000</v>
      </c>
      <c r="K34" s="67"/>
      <c r="L34" s="67"/>
      <c r="M34" s="67">
        <v>162000</v>
      </c>
      <c r="N34" s="66" t="s">
        <v>78</v>
      </c>
      <c r="O34" s="19" t="s">
        <v>17</v>
      </c>
    </row>
    <row r="35" spans="1:15" ht="48" thickBot="1">
      <c r="A35" s="18">
        <v>23</v>
      </c>
      <c r="B35" s="47" t="s">
        <v>45</v>
      </c>
      <c r="C35" s="31"/>
      <c r="D35" s="53">
        <v>3</v>
      </c>
      <c r="E35" s="54">
        <v>22050.77</v>
      </c>
      <c r="F35" s="76">
        <f t="shared" si="0"/>
        <v>66152.31</v>
      </c>
      <c r="G35" s="67"/>
      <c r="H35" s="67"/>
      <c r="I35" s="69"/>
      <c r="J35" s="67"/>
      <c r="K35" s="67"/>
      <c r="L35" s="67"/>
      <c r="M35" s="67">
        <v>66000</v>
      </c>
      <c r="N35" s="66" t="s">
        <v>81</v>
      </c>
      <c r="O35" s="19" t="s">
        <v>12</v>
      </c>
    </row>
    <row r="36" spans="1:15" ht="48" thickBot="1">
      <c r="A36" s="18">
        <v>24</v>
      </c>
      <c r="B36" s="47" t="s">
        <v>46</v>
      </c>
      <c r="C36" s="31"/>
      <c r="D36" s="53">
        <v>20</v>
      </c>
      <c r="E36" s="54">
        <v>4410.1499999999996</v>
      </c>
      <c r="F36" s="76">
        <f t="shared" si="0"/>
        <v>88203</v>
      </c>
      <c r="G36" s="67"/>
      <c r="H36" s="67"/>
      <c r="I36" s="69">
        <v>87000</v>
      </c>
      <c r="J36" s="67">
        <v>82000</v>
      </c>
      <c r="K36" s="67"/>
      <c r="L36" s="67"/>
      <c r="M36" s="67">
        <v>88000</v>
      </c>
      <c r="N36" s="66" t="s">
        <v>78</v>
      </c>
      <c r="O36" s="19" t="s">
        <v>17</v>
      </c>
    </row>
    <row r="37" spans="1:15" ht="63.75" thickBot="1">
      <c r="A37" s="18">
        <v>25</v>
      </c>
      <c r="B37" s="47" t="s">
        <v>47</v>
      </c>
      <c r="C37" s="31"/>
      <c r="D37" s="53">
        <v>30</v>
      </c>
      <c r="E37" s="54">
        <v>7430.4</v>
      </c>
      <c r="F37" s="76">
        <f t="shared" si="0"/>
        <v>222912</v>
      </c>
      <c r="G37" s="67"/>
      <c r="H37" s="67"/>
      <c r="I37" s="69"/>
      <c r="J37" s="67">
        <v>120000</v>
      </c>
      <c r="K37" s="67"/>
      <c r="L37" s="67">
        <v>222900</v>
      </c>
      <c r="M37" s="67"/>
      <c r="N37" s="66" t="s">
        <v>78</v>
      </c>
      <c r="O37" s="19" t="s">
        <v>17</v>
      </c>
    </row>
    <row r="38" spans="1:15" ht="63.75" thickBot="1">
      <c r="A38" s="18">
        <v>26</v>
      </c>
      <c r="B38" s="47" t="s">
        <v>47</v>
      </c>
      <c r="C38" s="31"/>
      <c r="D38" s="53">
        <v>2</v>
      </c>
      <c r="E38" s="54">
        <v>33202.1</v>
      </c>
      <c r="F38" s="76">
        <f t="shared" si="0"/>
        <v>66404.2</v>
      </c>
      <c r="G38" s="67"/>
      <c r="H38" s="67"/>
      <c r="I38" s="69"/>
      <c r="J38" s="67"/>
      <c r="K38" s="67"/>
      <c r="L38" s="67">
        <v>66404</v>
      </c>
      <c r="M38" s="67"/>
      <c r="N38" s="66" t="s">
        <v>80</v>
      </c>
      <c r="O38" s="19" t="s">
        <v>12</v>
      </c>
    </row>
    <row r="39" spans="1:15" ht="32.25" thickBot="1">
      <c r="A39" s="18">
        <v>27</v>
      </c>
      <c r="B39" s="47" t="s">
        <v>48</v>
      </c>
      <c r="C39" s="31"/>
      <c r="D39" s="53">
        <v>20</v>
      </c>
      <c r="E39" s="54">
        <v>7115.55</v>
      </c>
      <c r="F39" s="76">
        <f t="shared" si="0"/>
        <v>142311</v>
      </c>
      <c r="G39" s="67"/>
      <c r="H39" s="67"/>
      <c r="I39" s="69"/>
      <c r="J39" s="67"/>
      <c r="K39" s="67"/>
      <c r="L39" s="67">
        <v>142300</v>
      </c>
      <c r="M39" s="67"/>
      <c r="N39" s="66" t="s">
        <v>80</v>
      </c>
      <c r="O39" s="19" t="s">
        <v>12</v>
      </c>
    </row>
    <row r="40" spans="1:15" ht="79.5" thickBot="1">
      <c r="A40" s="18">
        <v>28</v>
      </c>
      <c r="B40" s="48" t="s">
        <v>49</v>
      </c>
      <c r="C40" s="31"/>
      <c r="D40" s="53">
        <v>15</v>
      </c>
      <c r="E40" s="55">
        <v>7200</v>
      </c>
      <c r="F40" s="76">
        <f t="shared" si="0"/>
        <v>108000</v>
      </c>
      <c r="G40" s="67"/>
      <c r="H40" s="67"/>
      <c r="I40" s="69"/>
      <c r="J40" s="67">
        <v>61500</v>
      </c>
      <c r="K40" s="67"/>
      <c r="L40" s="67"/>
      <c r="M40" s="67">
        <v>107250</v>
      </c>
      <c r="N40" s="66" t="s">
        <v>78</v>
      </c>
      <c r="O40" s="19" t="s">
        <v>17</v>
      </c>
    </row>
    <row r="41" spans="1:15" ht="78.75">
      <c r="A41" s="18">
        <v>29</v>
      </c>
      <c r="B41" s="48" t="s">
        <v>49</v>
      </c>
      <c r="C41" s="31"/>
      <c r="D41" s="53">
        <v>1</v>
      </c>
      <c r="E41" s="55">
        <v>35000</v>
      </c>
      <c r="F41" s="76">
        <f t="shared" si="0"/>
        <v>35000</v>
      </c>
      <c r="G41" s="67"/>
      <c r="H41" s="67"/>
      <c r="I41" s="69"/>
      <c r="J41" s="67"/>
      <c r="K41" s="67"/>
      <c r="L41" s="67"/>
      <c r="M41" s="67">
        <v>34000</v>
      </c>
      <c r="N41" s="66" t="s">
        <v>81</v>
      </c>
      <c r="O41" s="19" t="s">
        <v>12</v>
      </c>
    </row>
    <row r="42" spans="1:15" ht="19.5" thickBot="1">
      <c r="A42" s="18">
        <v>30</v>
      </c>
      <c r="B42" s="47" t="s">
        <v>50</v>
      </c>
      <c r="C42" s="31"/>
      <c r="D42" s="53">
        <v>20</v>
      </c>
      <c r="E42" s="56">
        <v>5712.59</v>
      </c>
      <c r="F42" s="76">
        <f t="shared" si="0"/>
        <v>114251.8</v>
      </c>
      <c r="G42" s="67"/>
      <c r="H42" s="67"/>
      <c r="I42" s="69"/>
      <c r="J42" s="67"/>
      <c r="K42" s="67"/>
      <c r="L42" s="67"/>
      <c r="M42" s="67"/>
      <c r="N42" s="26"/>
      <c r="O42" s="19"/>
    </row>
    <row r="43" spans="1:15" ht="32.25" thickBot="1">
      <c r="A43" s="18">
        <v>31</v>
      </c>
      <c r="B43" s="49" t="s">
        <v>51</v>
      </c>
      <c r="C43" s="31"/>
      <c r="D43" s="53">
        <v>30</v>
      </c>
      <c r="E43" s="56">
        <v>752.15</v>
      </c>
      <c r="F43" s="76">
        <f t="shared" si="0"/>
        <v>22564.5</v>
      </c>
      <c r="G43" s="67"/>
      <c r="H43" s="67"/>
      <c r="I43" s="69"/>
      <c r="J43" s="67"/>
      <c r="K43" s="67"/>
      <c r="L43" s="67"/>
      <c r="M43" s="67">
        <v>22500</v>
      </c>
      <c r="N43" s="66" t="s">
        <v>81</v>
      </c>
      <c r="O43" s="19" t="s">
        <v>12</v>
      </c>
    </row>
    <row r="44" spans="1:15" ht="32.25" thickBot="1">
      <c r="A44" s="18">
        <v>32</v>
      </c>
      <c r="B44" s="49" t="s">
        <v>51</v>
      </c>
      <c r="C44" s="31"/>
      <c r="D44" s="53">
        <v>20</v>
      </c>
      <c r="E44" s="56">
        <v>3430.28</v>
      </c>
      <c r="F44" s="76">
        <f t="shared" si="0"/>
        <v>68605.600000000006</v>
      </c>
      <c r="G44" s="67"/>
      <c r="H44" s="67"/>
      <c r="I44" s="69">
        <v>68000</v>
      </c>
      <c r="J44" s="67">
        <v>48000</v>
      </c>
      <c r="K44" s="67"/>
      <c r="L44" s="67"/>
      <c r="M44" s="67">
        <v>68000</v>
      </c>
      <c r="N44" s="66" t="s">
        <v>78</v>
      </c>
      <c r="O44" s="19" t="s">
        <v>17</v>
      </c>
    </row>
    <row r="45" spans="1:15" ht="32.25" thickBot="1">
      <c r="A45" s="18">
        <v>33</v>
      </c>
      <c r="B45" s="49" t="s">
        <v>51</v>
      </c>
      <c r="C45" s="31"/>
      <c r="D45" s="53">
        <v>10</v>
      </c>
      <c r="E45" s="56">
        <v>17151.38</v>
      </c>
      <c r="F45" s="76">
        <f t="shared" si="0"/>
        <v>171513.80000000002</v>
      </c>
      <c r="G45" s="67"/>
      <c r="H45" s="67"/>
      <c r="I45" s="69"/>
      <c r="J45" s="67">
        <v>120000</v>
      </c>
      <c r="K45" s="67"/>
      <c r="L45" s="67"/>
      <c r="M45" s="67">
        <v>170000</v>
      </c>
      <c r="N45" s="66" t="s">
        <v>78</v>
      </c>
      <c r="O45" s="19" t="s">
        <v>17</v>
      </c>
    </row>
    <row r="46" spans="1:15" ht="31.5">
      <c r="A46" s="18">
        <v>34</v>
      </c>
      <c r="B46" s="31" t="s">
        <v>52</v>
      </c>
      <c r="C46" s="31"/>
      <c r="D46" s="55">
        <v>10</v>
      </c>
      <c r="E46" s="57">
        <v>4155.2402000000002</v>
      </c>
      <c r="F46" s="76">
        <f t="shared" si="0"/>
        <v>41552.402000000002</v>
      </c>
      <c r="G46" s="67">
        <v>38000</v>
      </c>
      <c r="H46" s="67"/>
      <c r="I46" s="69"/>
      <c r="J46" s="67"/>
      <c r="K46" s="67"/>
      <c r="L46" s="67"/>
      <c r="M46" s="67"/>
      <c r="N46" s="65" t="s">
        <v>77</v>
      </c>
      <c r="O46" s="19" t="s">
        <v>12</v>
      </c>
    </row>
    <row r="47" spans="1:15" ht="31.5">
      <c r="A47" s="18">
        <v>35</v>
      </c>
      <c r="B47" s="31" t="s">
        <v>52</v>
      </c>
      <c r="C47" s="31"/>
      <c r="D47" s="55">
        <v>20</v>
      </c>
      <c r="E47" s="57">
        <v>246.50399999999999</v>
      </c>
      <c r="F47" s="76">
        <f t="shared" si="0"/>
        <v>4930.08</v>
      </c>
      <c r="G47" s="67"/>
      <c r="H47" s="67"/>
      <c r="I47" s="69"/>
      <c r="J47" s="67"/>
      <c r="K47" s="67"/>
      <c r="L47" s="67"/>
      <c r="M47" s="67"/>
      <c r="N47" s="26"/>
      <c r="O47" s="19"/>
    </row>
    <row r="48" spans="1:15" ht="18.75">
      <c r="A48" s="18">
        <v>36</v>
      </c>
      <c r="B48" s="31" t="s">
        <v>53</v>
      </c>
      <c r="C48" s="31"/>
      <c r="D48" s="55">
        <v>200</v>
      </c>
      <c r="E48" s="57">
        <v>456</v>
      </c>
      <c r="F48" s="76">
        <f t="shared" si="0"/>
        <v>91200</v>
      </c>
      <c r="G48" s="67"/>
      <c r="H48" s="67"/>
      <c r="I48" s="69"/>
      <c r="J48" s="67"/>
      <c r="K48" s="67"/>
      <c r="L48" s="67"/>
      <c r="M48" s="67"/>
      <c r="N48" s="26"/>
      <c r="O48" s="19"/>
    </row>
    <row r="49" spans="1:15" ht="18.75">
      <c r="A49" s="18">
        <v>37</v>
      </c>
      <c r="B49" s="31" t="s">
        <v>53</v>
      </c>
      <c r="C49" s="31"/>
      <c r="D49" s="55">
        <v>200</v>
      </c>
      <c r="E49" s="57">
        <v>336</v>
      </c>
      <c r="F49" s="76">
        <f t="shared" si="0"/>
        <v>67200</v>
      </c>
      <c r="G49" s="67"/>
      <c r="H49" s="67"/>
      <c r="I49" s="69"/>
      <c r="J49" s="67"/>
      <c r="K49" s="67"/>
      <c r="L49" s="67"/>
      <c r="M49" s="67"/>
      <c r="N49" s="26"/>
      <c r="O49" s="19"/>
    </row>
    <row r="50" spans="1:15" ht="32.25" thickBot="1">
      <c r="A50" s="18">
        <v>38</v>
      </c>
      <c r="B50" s="31" t="s">
        <v>54</v>
      </c>
      <c r="C50" s="31"/>
      <c r="D50" s="55">
        <v>30</v>
      </c>
      <c r="E50" s="57">
        <v>452.41199999999998</v>
      </c>
      <c r="F50" s="76">
        <f t="shared" si="0"/>
        <v>13572.359999999999</v>
      </c>
      <c r="G50" s="67"/>
      <c r="H50" s="67"/>
      <c r="I50" s="69"/>
      <c r="J50" s="67"/>
      <c r="K50" s="67"/>
      <c r="L50" s="67"/>
      <c r="M50" s="67"/>
      <c r="N50" s="26"/>
      <c r="O50" s="19"/>
    </row>
    <row r="51" spans="1:15" ht="31.5">
      <c r="A51" s="18">
        <v>39</v>
      </c>
      <c r="B51" s="31" t="s">
        <v>54</v>
      </c>
      <c r="C51" s="31"/>
      <c r="D51" s="55">
        <v>30</v>
      </c>
      <c r="E51" s="57">
        <v>452.41199999999998</v>
      </c>
      <c r="F51" s="76">
        <f t="shared" si="0"/>
        <v>13572.359999999999</v>
      </c>
      <c r="G51" s="67"/>
      <c r="H51" s="67"/>
      <c r="I51" s="69">
        <v>12000</v>
      </c>
      <c r="J51" s="67"/>
      <c r="K51" s="67"/>
      <c r="L51" s="67"/>
      <c r="M51" s="67"/>
      <c r="N51" s="66" t="s">
        <v>16</v>
      </c>
      <c r="O51" s="19" t="s">
        <v>12</v>
      </c>
    </row>
    <row r="52" spans="1:15" ht="31.5">
      <c r="A52" s="18">
        <v>40</v>
      </c>
      <c r="B52" s="31" t="s">
        <v>55</v>
      </c>
      <c r="C52" s="31"/>
      <c r="D52" s="55">
        <v>10</v>
      </c>
      <c r="E52" s="57">
        <v>1273.3</v>
      </c>
      <c r="F52" s="76">
        <f t="shared" si="0"/>
        <v>12733</v>
      </c>
      <c r="G52" s="67"/>
      <c r="H52" s="67"/>
      <c r="I52" s="69"/>
      <c r="J52" s="67"/>
      <c r="K52" s="67"/>
      <c r="L52" s="67"/>
      <c r="M52" s="67"/>
      <c r="N52" s="26"/>
      <c r="O52" s="19"/>
    </row>
    <row r="53" spans="1:15" ht="31.5">
      <c r="A53" s="18">
        <v>41</v>
      </c>
      <c r="B53" s="31" t="s">
        <v>55</v>
      </c>
      <c r="C53" s="31"/>
      <c r="D53" s="55">
        <v>10</v>
      </c>
      <c r="E53" s="57">
        <v>1273.3</v>
      </c>
      <c r="F53" s="76">
        <f t="shared" si="0"/>
        <v>12733</v>
      </c>
      <c r="G53" s="67"/>
      <c r="H53" s="67"/>
      <c r="I53" s="69"/>
      <c r="J53" s="67"/>
      <c r="K53" s="67"/>
      <c r="L53" s="67"/>
      <c r="M53" s="67"/>
      <c r="N53" s="26"/>
      <c r="O53" s="19"/>
    </row>
    <row r="54" spans="1:15" ht="32.25" thickBot="1">
      <c r="A54" s="18">
        <v>42</v>
      </c>
      <c r="B54" s="31" t="s">
        <v>56</v>
      </c>
      <c r="C54" s="31"/>
      <c r="D54" s="55">
        <v>10</v>
      </c>
      <c r="E54" s="57">
        <v>532.05600000000004</v>
      </c>
      <c r="F54" s="76">
        <f t="shared" si="0"/>
        <v>5320.56</v>
      </c>
      <c r="G54" s="67"/>
      <c r="H54" s="67"/>
      <c r="I54" s="69"/>
      <c r="J54" s="67"/>
      <c r="K54" s="67"/>
      <c r="L54" s="67"/>
      <c r="M54" s="67"/>
      <c r="N54" s="26"/>
      <c r="O54" s="19"/>
    </row>
    <row r="55" spans="1:15" ht="31.5">
      <c r="A55" s="18">
        <v>43</v>
      </c>
      <c r="B55" s="31" t="s">
        <v>57</v>
      </c>
      <c r="C55" s="31"/>
      <c r="D55" s="55">
        <v>100</v>
      </c>
      <c r="E55" s="57">
        <v>87.731999999999999</v>
      </c>
      <c r="F55" s="76">
        <f t="shared" si="0"/>
        <v>8773.2000000000007</v>
      </c>
      <c r="G55" s="67"/>
      <c r="H55" s="67"/>
      <c r="I55" s="69">
        <v>7100</v>
      </c>
      <c r="J55" s="67"/>
      <c r="K55" s="67"/>
      <c r="L55" s="67"/>
      <c r="M55" s="67"/>
      <c r="N55" s="66" t="s">
        <v>16</v>
      </c>
      <c r="O55" s="19" t="s">
        <v>12</v>
      </c>
    </row>
    <row r="56" spans="1:15" ht="32.25" thickBot="1">
      <c r="A56" s="18">
        <v>44</v>
      </c>
      <c r="B56" s="31" t="s">
        <v>57</v>
      </c>
      <c r="C56" s="31"/>
      <c r="D56" s="55">
        <v>100</v>
      </c>
      <c r="E56" s="57">
        <v>60.731999999999999</v>
      </c>
      <c r="F56" s="76">
        <f t="shared" si="0"/>
        <v>6073.2</v>
      </c>
      <c r="G56" s="67"/>
      <c r="H56" s="67"/>
      <c r="I56" s="69"/>
      <c r="J56" s="67"/>
      <c r="K56" s="67"/>
      <c r="L56" s="67"/>
      <c r="M56" s="67"/>
      <c r="N56" s="44"/>
      <c r="O56" s="19"/>
    </row>
    <row r="57" spans="1:15" ht="31.5">
      <c r="A57" s="18">
        <v>45</v>
      </c>
      <c r="B57" s="31" t="s">
        <v>57</v>
      </c>
      <c r="C57" s="31"/>
      <c r="D57" s="55">
        <v>100</v>
      </c>
      <c r="E57" s="57">
        <v>72.216000000000008</v>
      </c>
      <c r="F57" s="76">
        <f t="shared" si="0"/>
        <v>7221.6</v>
      </c>
      <c r="G57" s="67"/>
      <c r="H57" s="67"/>
      <c r="I57" s="69">
        <v>7100</v>
      </c>
      <c r="J57" s="67"/>
      <c r="K57" s="67"/>
      <c r="L57" s="67"/>
      <c r="M57" s="67"/>
      <c r="N57" s="66" t="s">
        <v>16</v>
      </c>
      <c r="O57" s="19" t="s">
        <v>12</v>
      </c>
    </row>
    <row r="58" spans="1:15" ht="32.25" thickBot="1">
      <c r="A58" s="18">
        <v>46</v>
      </c>
      <c r="B58" s="31" t="s">
        <v>57</v>
      </c>
      <c r="C58" s="31"/>
      <c r="D58" s="55">
        <v>100</v>
      </c>
      <c r="E58" s="57">
        <v>60.731999999999999</v>
      </c>
      <c r="F58" s="76">
        <f t="shared" si="0"/>
        <v>6073.2</v>
      </c>
      <c r="G58" s="67"/>
      <c r="H58" s="67"/>
      <c r="I58" s="69"/>
      <c r="J58" s="67"/>
      <c r="K58" s="67"/>
      <c r="L58" s="67"/>
      <c r="M58" s="67"/>
      <c r="N58" s="45"/>
      <c r="O58" s="18"/>
    </row>
    <row r="59" spans="1:15" ht="31.5">
      <c r="A59" s="18">
        <v>47</v>
      </c>
      <c r="B59" s="31" t="s">
        <v>57</v>
      </c>
      <c r="C59" s="31"/>
      <c r="D59" s="55">
        <v>50</v>
      </c>
      <c r="E59" s="57">
        <v>87.731999999999999</v>
      </c>
      <c r="F59" s="76">
        <f t="shared" si="0"/>
        <v>4386.6000000000004</v>
      </c>
      <c r="G59" s="67"/>
      <c r="H59" s="67"/>
      <c r="I59" s="69">
        <v>4000</v>
      </c>
      <c r="J59" s="67"/>
      <c r="K59" s="67"/>
      <c r="L59" s="67"/>
      <c r="M59" s="67"/>
      <c r="N59" s="66" t="s">
        <v>16</v>
      </c>
      <c r="O59" s="19" t="s">
        <v>12</v>
      </c>
    </row>
    <row r="60" spans="1:15" ht="31.5">
      <c r="A60" s="18">
        <v>48</v>
      </c>
      <c r="B60" s="31" t="s">
        <v>57</v>
      </c>
      <c r="C60" s="31"/>
      <c r="D60" s="55">
        <v>100</v>
      </c>
      <c r="E60" s="57">
        <v>72.216000000000008</v>
      </c>
      <c r="F60" s="76">
        <f t="shared" si="0"/>
        <v>7221.6</v>
      </c>
      <c r="G60" s="67"/>
      <c r="H60" s="67"/>
      <c r="I60" s="69"/>
      <c r="J60" s="67"/>
      <c r="K60" s="67"/>
      <c r="L60" s="67"/>
      <c r="M60" s="67"/>
      <c r="N60" s="45"/>
      <c r="O60" s="18"/>
    </row>
    <row r="61" spans="1:15" ht="31.5">
      <c r="A61" s="18">
        <v>49</v>
      </c>
      <c r="B61" s="31" t="s">
        <v>57</v>
      </c>
      <c r="C61" s="31"/>
      <c r="D61" s="55">
        <v>100</v>
      </c>
      <c r="E61" s="57">
        <v>60.731999999999999</v>
      </c>
      <c r="F61" s="76">
        <f t="shared" si="0"/>
        <v>6073.2</v>
      </c>
      <c r="G61" s="67"/>
      <c r="H61" s="67"/>
      <c r="I61" s="69"/>
      <c r="J61" s="67"/>
      <c r="K61" s="67"/>
      <c r="L61" s="67"/>
      <c r="M61" s="67"/>
      <c r="N61" s="45"/>
      <c r="O61" s="18"/>
    </row>
    <row r="62" spans="1:15" ht="31.5">
      <c r="A62" s="18">
        <v>50</v>
      </c>
      <c r="B62" s="31" t="s">
        <v>57</v>
      </c>
      <c r="C62" s="31"/>
      <c r="D62" s="55">
        <v>100</v>
      </c>
      <c r="E62" s="57">
        <v>87.731999999999999</v>
      </c>
      <c r="F62" s="76">
        <f t="shared" si="0"/>
        <v>8773.2000000000007</v>
      </c>
      <c r="G62" s="67"/>
      <c r="H62" s="67"/>
      <c r="I62" s="69"/>
      <c r="J62" s="67"/>
      <c r="K62" s="67"/>
      <c r="L62" s="67"/>
      <c r="M62" s="67"/>
      <c r="N62" s="45"/>
      <c r="O62" s="18"/>
    </row>
    <row r="63" spans="1:15" ht="47.25">
      <c r="A63" s="18">
        <v>51</v>
      </c>
      <c r="B63" s="31" t="s">
        <v>58</v>
      </c>
      <c r="C63" s="31"/>
      <c r="D63" s="55">
        <v>30</v>
      </c>
      <c r="E63" s="57">
        <v>161.80799999999999</v>
      </c>
      <c r="F63" s="76">
        <f t="shared" si="0"/>
        <v>4854.24</v>
      </c>
      <c r="G63" s="67"/>
      <c r="H63" s="67"/>
      <c r="I63" s="69"/>
      <c r="J63" s="67"/>
      <c r="K63" s="67"/>
      <c r="L63" s="67"/>
      <c r="M63" s="67"/>
      <c r="N63" s="45"/>
      <c r="O63" s="18"/>
    </row>
    <row r="64" spans="1:15" ht="48" thickBot="1">
      <c r="A64" s="18">
        <v>52</v>
      </c>
      <c r="B64" s="31" t="s">
        <v>58</v>
      </c>
      <c r="C64" s="31"/>
      <c r="D64" s="55">
        <v>30</v>
      </c>
      <c r="E64" s="57">
        <v>113.712</v>
      </c>
      <c r="F64" s="76">
        <f t="shared" si="0"/>
        <v>3411.36</v>
      </c>
      <c r="G64" s="67"/>
      <c r="H64" s="67"/>
      <c r="I64" s="69"/>
      <c r="J64" s="67"/>
      <c r="K64" s="67"/>
      <c r="L64" s="67"/>
      <c r="M64" s="67"/>
      <c r="N64" s="45"/>
      <c r="O64" s="18"/>
    </row>
    <row r="65" spans="1:15" ht="63.75" thickBot="1">
      <c r="A65" s="18">
        <v>53</v>
      </c>
      <c r="B65" s="31" t="s">
        <v>59</v>
      </c>
      <c r="C65" s="31"/>
      <c r="D65" s="55">
        <v>20</v>
      </c>
      <c r="E65" s="57">
        <v>227.08800000000002</v>
      </c>
      <c r="F65" s="76">
        <f t="shared" si="0"/>
        <v>4541.76</v>
      </c>
      <c r="G65" s="67">
        <v>4540</v>
      </c>
      <c r="H65" s="67"/>
      <c r="I65" s="69">
        <v>4000</v>
      </c>
      <c r="J65" s="67"/>
      <c r="K65" s="67"/>
      <c r="L65" s="67"/>
      <c r="M65" s="67"/>
      <c r="N65" s="66" t="s">
        <v>16</v>
      </c>
      <c r="O65" s="18" t="s">
        <v>17</v>
      </c>
    </row>
    <row r="66" spans="1:15" ht="63.75" thickBot="1">
      <c r="A66" s="18">
        <v>54</v>
      </c>
      <c r="B66" s="31" t="s">
        <v>59</v>
      </c>
      <c r="C66" s="31"/>
      <c r="D66" s="55">
        <v>20</v>
      </c>
      <c r="E66" s="57">
        <v>227.08800000000002</v>
      </c>
      <c r="F66" s="76">
        <f t="shared" si="0"/>
        <v>4541.76</v>
      </c>
      <c r="G66" s="67">
        <v>4540</v>
      </c>
      <c r="H66" s="67"/>
      <c r="I66" s="69">
        <v>4000</v>
      </c>
      <c r="J66" s="67"/>
      <c r="K66" s="67"/>
      <c r="L66" s="67"/>
      <c r="M66" s="67"/>
      <c r="N66" s="66" t="s">
        <v>16</v>
      </c>
      <c r="O66" s="18" t="s">
        <v>17</v>
      </c>
    </row>
    <row r="67" spans="1:15" ht="63.75" thickBot="1">
      <c r="A67" s="18">
        <v>55</v>
      </c>
      <c r="B67" s="31" t="s">
        <v>59</v>
      </c>
      <c r="C67" s="31"/>
      <c r="D67" s="55">
        <v>30</v>
      </c>
      <c r="E67" s="57">
        <v>227.08800000000002</v>
      </c>
      <c r="F67" s="76">
        <f t="shared" si="0"/>
        <v>6812.64</v>
      </c>
      <c r="G67" s="67"/>
      <c r="H67" s="67"/>
      <c r="I67" s="69">
        <v>6000</v>
      </c>
      <c r="J67" s="67"/>
      <c r="K67" s="67"/>
      <c r="L67" s="67"/>
      <c r="M67" s="67"/>
      <c r="N67" s="66" t="s">
        <v>16</v>
      </c>
      <c r="O67" s="18" t="s">
        <v>12</v>
      </c>
    </row>
    <row r="68" spans="1:15" ht="63.75" thickBot="1">
      <c r="A68" s="18">
        <v>56</v>
      </c>
      <c r="B68" s="31" t="s">
        <v>59</v>
      </c>
      <c r="C68" s="31"/>
      <c r="D68" s="55">
        <v>30</v>
      </c>
      <c r="E68" s="57">
        <v>227.08800000000002</v>
      </c>
      <c r="F68" s="76">
        <f t="shared" si="0"/>
        <v>6812.64</v>
      </c>
      <c r="G68" s="67">
        <v>6810</v>
      </c>
      <c r="H68" s="67"/>
      <c r="I68" s="69">
        <v>6000</v>
      </c>
      <c r="J68" s="67"/>
      <c r="K68" s="67"/>
      <c r="L68" s="67"/>
      <c r="M68" s="67"/>
      <c r="N68" s="66" t="s">
        <v>16</v>
      </c>
      <c r="O68" s="18" t="s">
        <v>17</v>
      </c>
    </row>
    <row r="69" spans="1:15" ht="63.75" thickBot="1">
      <c r="A69" s="18">
        <v>57</v>
      </c>
      <c r="B69" s="31" t="s">
        <v>59</v>
      </c>
      <c r="C69" s="31"/>
      <c r="D69" s="55">
        <v>10</v>
      </c>
      <c r="E69" s="57">
        <v>227.08800000000002</v>
      </c>
      <c r="F69" s="76">
        <f t="shared" si="0"/>
        <v>2270.88</v>
      </c>
      <c r="G69" s="67">
        <v>2270</v>
      </c>
      <c r="H69" s="67"/>
      <c r="I69" s="69">
        <v>2000</v>
      </c>
      <c r="J69" s="67"/>
      <c r="K69" s="67"/>
      <c r="L69" s="67"/>
      <c r="M69" s="67"/>
      <c r="N69" s="66" t="s">
        <v>16</v>
      </c>
      <c r="O69" s="18" t="s">
        <v>17</v>
      </c>
    </row>
    <row r="70" spans="1:15" ht="63.75" thickBot="1">
      <c r="A70" s="18">
        <v>58</v>
      </c>
      <c r="B70" s="31" t="s">
        <v>59</v>
      </c>
      <c r="C70" s="31"/>
      <c r="D70" s="55">
        <v>10</v>
      </c>
      <c r="E70" s="57">
        <v>227.08800000000002</v>
      </c>
      <c r="F70" s="76">
        <f t="shared" si="0"/>
        <v>2270.88</v>
      </c>
      <c r="G70" s="67">
        <v>2270</v>
      </c>
      <c r="H70" s="67"/>
      <c r="I70" s="69">
        <v>2000</v>
      </c>
      <c r="J70" s="67"/>
      <c r="K70" s="67"/>
      <c r="L70" s="67"/>
      <c r="M70" s="67"/>
      <c r="N70" s="66" t="s">
        <v>16</v>
      </c>
      <c r="O70" s="18" t="s">
        <v>17</v>
      </c>
    </row>
    <row r="71" spans="1:15" ht="63">
      <c r="A71" s="18">
        <v>59</v>
      </c>
      <c r="B71" s="31" t="s">
        <v>59</v>
      </c>
      <c r="C71" s="31"/>
      <c r="D71" s="55">
        <v>30</v>
      </c>
      <c r="E71" s="57">
        <v>300.46799999999996</v>
      </c>
      <c r="F71" s="76">
        <f t="shared" si="0"/>
        <v>9014.0399999999991</v>
      </c>
      <c r="G71" s="67">
        <v>9000</v>
      </c>
      <c r="H71" s="67"/>
      <c r="I71" s="69"/>
      <c r="J71" s="67"/>
      <c r="K71" s="67"/>
      <c r="L71" s="67"/>
      <c r="M71" s="67"/>
      <c r="N71" s="65" t="s">
        <v>77</v>
      </c>
      <c r="O71" s="18" t="s">
        <v>12</v>
      </c>
    </row>
    <row r="72" spans="1:15" ht="32.25" thickBot="1">
      <c r="A72" s="18">
        <v>60</v>
      </c>
      <c r="B72" s="31" t="s">
        <v>60</v>
      </c>
      <c r="C72" s="31"/>
      <c r="D72" s="55">
        <v>1</v>
      </c>
      <c r="E72" s="57">
        <v>13178.037600000001</v>
      </c>
      <c r="F72" s="76">
        <f t="shared" si="0"/>
        <v>13178.037600000001</v>
      </c>
      <c r="G72" s="67"/>
      <c r="H72" s="67"/>
      <c r="I72" s="69"/>
      <c r="J72" s="67"/>
      <c r="K72" s="67"/>
      <c r="L72" s="67"/>
      <c r="M72" s="67"/>
      <c r="N72" s="45"/>
      <c r="O72" s="18"/>
    </row>
    <row r="73" spans="1:15" ht="31.5">
      <c r="A73" s="18">
        <v>61</v>
      </c>
      <c r="B73" s="31" t="s">
        <v>61</v>
      </c>
      <c r="C73" s="31"/>
      <c r="D73" s="55">
        <v>2</v>
      </c>
      <c r="E73" s="57">
        <v>13178.037600000001</v>
      </c>
      <c r="F73" s="76">
        <f t="shared" si="0"/>
        <v>26356.075200000003</v>
      </c>
      <c r="G73" s="67"/>
      <c r="H73" s="67"/>
      <c r="I73" s="69">
        <v>6300</v>
      </c>
      <c r="J73" s="67"/>
      <c r="K73" s="67"/>
      <c r="L73" s="67"/>
      <c r="M73" s="67"/>
      <c r="N73" s="66" t="s">
        <v>16</v>
      </c>
      <c r="O73" s="18" t="s">
        <v>12</v>
      </c>
    </row>
    <row r="74" spans="1:15" ht="32.25" thickBot="1">
      <c r="A74" s="18">
        <v>62</v>
      </c>
      <c r="B74" s="31" t="s">
        <v>62</v>
      </c>
      <c r="C74" s="31"/>
      <c r="D74" s="55">
        <v>200</v>
      </c>
      <c r="E74" s="57">
        <v>173.02799999999999</v>
      </c>
      <c r="F74" s="76">
        <f t="shared" si="0"/>
        <v>34605.599999999999</v>
      </c>
      <c r="G74" s="67"/>
      <c r="H74" s="67"/>
      <c r="I74" s="69"/>
      <c r="J74" s="67"/>
      <c r="K74" s="67"/>
      <c r="L74" s="67"/>
      <c r="M74" s="67"/>
      <c r="N74" s="45"/>
      <c r="O74" s="18"/>
    </row>
    <row r="75" spans="1:15" ht="31.5">
      <c r="A75" s="18">
        <v>63</v>
      </c>
      <c r="B75" s="31" t="s">
        <v>63</v>
      </c>
      <c r="C75" s="31"/>
      <c r="D75" s="55">
        <v>200</v>
      </c>
      <c r="E75" s="57">
        <v>116.304</v>
      </c>
      <c r="F75" s="76">
        <f t="shared" si="0"/>
        <v>23260.799999999999</v>
      </c>
      <c r="G75" s="67">
        <v>22000</v>
      </c>
      <c r="H75" s="67"/>
      <c r="I75" s="69"/>
      <c r="J75" s="67"/>
      <c r="K75" s="67"/>
      <c r="L75" s="67"/>
      <c r="M75" s="67"/>
      <c r="N75" s="65" t="s">
        <v>77</v>
      </c>
      <c r="O75" s="18" t="s">
        <v>12</v>
      </c>
    </row>
    <row r="76" spans="1:15" ht="31.5">
      <c r="A76" s="18">
        <v>64</v>
      </c>
      <c r="B76" s="31" t="s">
        <v>63</v>
      </c>
      <c r="C76" s="31"/>
      <c r="D76" s="55">
        <v>200</v>
      </c>
      <c r="E76" s="57">
        <v>228.34799999999998</v>
      </c>
      <c r="F76" s="76">
        <f t="shared" si="0"/>
        <v>45669.599999999999</v>
      </c>
      <c r="G76" s="67"/>
      <c r="H76" s="67"/>
      <c r="I76" s="69"/>
      <c r="J76" s="67"/>
      <c r="K76" s="67"/>
      <c r="L76" s="67"/>
      <c r="M76" s="67"/>
      <c r="N76" s="45"/>
      <c r="O76" s="18"/>
    </row>
    <row r="77" spans="1:15" ht="31.5">
      <c r="A77" s="18">
        <v>65</v>
      </c>
      <c r="B77" s="31" t="s">
        <v>63</v>
      </c>
      <c r="C77" s="31"/>
      <c r="D77" s="55">
        <v>100</v>
      </c>
      <c r="E77" s="57">
        <v>232.608</v>
      </c>
      <c r="F77" s="76">
        <f t="shared" si="0"/>
        <v>23260.799999999999</v>
      </c>
      <c r="G77" s="67"/>
      <c r="H77" s="67"/>
      <c r="I77" s="69"/>
      <c r="J77" s="67"/>
      <c r="K77" s="67"/>
      <c r="L77" s="67"/>
      <c r="M77" s="67"/>
      <c r="N77" s="45"/>
      <c r="O77" s="18"/>
    </row>
    <row r="78" spans="1:15" ht="31.5">
      <c r="A78" s="18">
        <v>66</v>
      </c>
      <c r="B78" s="31" t="s">
        <v>64</v>
      </c>
      <c r="C78" s="31"/>
      <c r="D78" s="55">
        <v>200</v>
      </c>
      <c r="E78" s="57">
        <v>190.73999999999998</v>
      </c>
      <c r="F78" s="76">
        <f t="shared" ref="F78:F94" si="1">E78*D78</f>
        <v>38147.999999999993</v>
      </c>
      <c r="G78" s="67"/>
      <c r="H78" s="67"/>
      <c r="I78" s="69"/>
      <c r="J78" s="67"/>
      <c r="K78" s="67"/>
      <c r="L78" s="67"/>
      <c r="M78" s="67"/>
      <c r="N78" s="45"/>
      <c r="O78" s="18"/>
    </row>
    <row r="79" spans="1:15" ht="19.5" thickBot="1">
      <c r="A79" s="18">
        <v>67</v>
      </c>
      <c r="B79" s="31" t="s">
        <v>65</v>
      </c>
      <c r="C79" s="31"/>
      <c r="D79" s="55">
        <v>1000</v>
      </c>
      <c r="E79" s="57">
        <v>22.8</v>
      </c>
      <c r="F79" s="76">
        <f t="shared" si="1"/>
        <v>22800</v>
      </c>
      <c r="G79" s="67"/>
      <c r="H79" s="67"/>
      <c r="I79" s="69"/>
      <c r="J79" s="67"/>
      <c r="K79" s="67"/>
      <c r="L79" s="67"/>
      <c r="M79" s="67"/>
      <c r="N79" s="45"/>
      <c r="O79" s="18"/>
    </row>
    <row r="80" spans="1:15" ht="19.5" thickBot="1">
      <c r="A80" s="18">
        <v>68</v>
      </c>
      <c r="B80" s="31" t="s">
        <v>66</v>
      </c>
      <c r="C80" s="31"/>
      <c r="D80" s="55">
        <v>5000</v>
      </c>
      <c r="E80" s="57">
        <v>9.8159999999999989</v>
      </c>
      <c r="F80" s="76">
        <f t="shared" si="1"/>
        <v>49079.999999999993</v>
      </c>
      <c r="G80" s="67">
        <v>27000</v>
      </c>
      <c r="H80" s="67"/>
      <c r="I80" s="69"/>
      <c r="J80" s="67"/>
      <c r="K80" s="67"/>
      <c r="L80" s="67"/>
      <c r="M80" s="67"/>
      <c r="N80" s="65" t="s">
        <v>77</v>
      </c>
      <c r="O80" s="18" t="s">
        <v>12</v>
      </c>
    </row>
    <row r="81" spans="1:15" ht="63.75" thickBot="1">
      <c r="A81" s="18">
        <v>69</v>
      </c>
      <c r="B81" s="31" t="s">
        <v>19</v>
      </c>
      <c r="C81" s="31"/>
      <c r="D81" s="55">
        <v>32</v>
      </c>
      <c r="E81" s="57">
        <v>29446.922700000003</v>
      </c>
      <c r="F81" s="76">
        <f t="shared" si="1"/>
        <v>942301.52640000009</v>
      </c>
      <c r="G81" s="67"/>
      <c r="H81" s="67">
        <v>736776</v>
      </c>
      <c r="I81" s="69">
        <v>870400</v>
      </c>
      <c r="J81" s="67"/>
      <c r="K81" s="67"/>
      <c r="L81" s="67"/>
      <c r="M81" s="67"/>
      <c r="N81" s="66" t="s">
        <v>18</v>
      </c>
      <c r="O81" s="18" t="s">
        <v>12</v>
      </c>
    </row>
    <row r="82" spans="1:15" ht="32.25" thickBot="1">
      <c r="A82" s="18">
        <v>70</v>
      </c>
      <c r="B82" s="50" t="s">
        <v>67</v>
      </c>
      <c r="C82" s="31"/>
      <c r="D82" s="55">
        <v>50</v>
      </c>
      <c r="E82" s="58">
        <v>353.35199999999998</v>
      </c>
      <c r="F82" s="76">
        <f t="shared" si="1"/>
        <v>17667.599999999999</v>
      </c>
      <c r="G82" s="67"/>
      <c r="H82" s="67"/>
      <c r="I82" s="69">
        <v>8100</v>
      </c>
      <c r="J82" s="67"/>
      <c r="K82" s="67"/>
      <c r="L82" s="67"/>
      <c r="M82" s="67"/>
      <c r="N82" s="66" t="s">
        <v>16</v>
      </c>
      <c r="O82" s="18" t="s">
        <v>12</v>
      </c>
    </row>
    <row r="83" spans="1:15" ht="31.5">
      <c r="A83" s="18">
        <v>71</v>
      </c>
      <c r="B83" s="50" t="s">
        <v>67</v>
      </c>
      <c r="C83" s="31"/>
      <c r="D83" s="55">
        <v>50</v>
      </c>
      <c r="E83" s="58">
        <v>182.916</v>
      </c>
      <c r="F83" s="76">
        <f t="shared" si="1"/>
        <v>9145.7999999999993</v>
      </c>
      <c r="G83" s="67"/>
      <c r="H83" s="67"/>
      <c r="I83" s="69">
        <v>7400</v>
      </c>
      <c r="J83" s="67"/>
      <c r="K83" s="67"/>
      <c r="L83" s="67"/>
      <c r="M83" s="67"/>
      <c r="N83" s="66" t="s">
        <v>16</v>
      </c>
      <c r="O83" s="18" t="s">
        <v>12</v>
      </c>
    </row>
    <row r="84" spans="1:15" ht="94.5">
      <c r="A84" s="18">
        <v>72</v>
      </c>
      <c r="B84" s="31" t="s">
        <v>68</v>
      </c>
      <c r="C84" s="31"/>
      <c r="D84" s="55">
        <v>5</v>
      </c>
      <c r="E84" s="57">
        <v>807.58799999999997</v>
      </c>
      <c r="F84" s="76">
        <f t="shared" si="1"/>
        <v>4037.9399999999996</v>
      </c>
      <c r="G84" s="67"/>
      <c r="H84" s="67"/>
      <c r="I84" s="69"/>
      <c r="J84" s="67"/>
      <c r="K84" s="67"/>
      <c r="L84" s="67"/>
      <c r="M84" s="67"/>
      <c r="N84" s="45"/>
      <c r="O84" s="18"/>
    </row>
    <row r="85" spans="1:15" ht="94.5">
      <c r="A85" s="18">
        <v>73</v>
      </c>
      <c r="B85" s="31" t="s">
        <v>68</v>
      </c>
      <c r="C85" s="31"/>
      <c r="D85" s="55">
        <v>20</v>
      </c>
      <c r="E85" s="57">
        <v>350.64</v>
      </c>
      <c r="F85" s="76">
        <f t="shared" si="1"/>
        <v>7012.7999999999993</v>
      </c>
      <c r="G85" s="67"/>
      <c r="H85" s="67"/>
      <c r="I85" s="69"/>
      <c r="J85" s="67"/>
      <c r="K85" s="67"/>
      <c r="L85" s="67"/>
      <c r="M85" s="67"/>
      <c r="N85" s="45"/>
      <c r="O85" s="18"/>
    </row>
    <row r="86" spans="1:15" ht="63">
      <c r="A86" s="18">
        <v>74</v>
      </c>
      <c r="B86" s="31" t="s">
        <v>69</v>
      </c>
      <c r="C86" s="31"/>
      <c r="D86" s="55">
        <v>20</v>
      </c>
      <c r="E86" s="57">
        <v>709.82399999999996</v>
      </c>
      <c r="F86" s="76">
        <f t="shared" si="1"/>
        <v>14196.48</v>
      </c>
      <c r="G86" s="67"/>
      <c r="H86" s="67"/>
      <c r="I86" s="69"/>
      <c r="J86" s="67"/>
      <c r="K86" s="67"/>
      <c r="L86" s="67"/>
      <c r="M86" s="67"/>
      <c r="N86" s="45"/>
      <c r="O86" s="18"/>
    </row>
    <row r="87" spans="1:15" ht="47.25">
      <c r="A87" s="18">
        <v>75</v>
      </c>
      <c r="B87" s="31" t="s">
        <v>70</v>
      </c>
      <c r="C87" s="31"/>
      <c r="D87" s="55">
        <v>10</v>
      </c>
      <c r="E87" s="57">
        <v>481.81200000000001</v>
      </c>
      <c r="F87" s="76">
        <f t="shared" si="1"/>
        <v>4818.12</v>
      </c>
      <c r="G87" s="67"/>
      <c r="H87" s="67"/>
      <c r="I87" s="69"/>
      <c r="J87" s="67"/>
      <c r="K87" s="67"/>
      <c r="L87" s="67"/>
      <c r="M87" s="67"/>
      <c r="N87" s="45"/>
      <c r="O87" s="18"/>
    </row>
    <row r="88" spans="1:15" ht="78.75">
      <c r="A88" s="18">
        <v>76</v>
      </c>
      <c r="B88" s="31" t="s">
        <v>71</v>
      </c>
      <c r="C88" s="31"/>
      <c r="D88" s="55">
        <v>20</v>
      </c>
      <c r="E88" s="57">
        <v>556.07999999999993</v>
      </c>
      <c r="F88" s="76">
        <f t="shared" si="1"/>
        <v>11121.599999999999</v>
      </c>
      <c r="G88" s="67"/>
      <c r="H88" s="67"/>
      <c r="I88" s="69"/>
      <c r="J88" s="67"/>
      <c r="K88" s="67"/>
      <c r="L88" s="67"/>
      <c r="M88" s="67"/>
      <c r="N88" s="44"/>
      <c r="O88" s="19"/>
    </row>
    <row r="89" spans="1:15" ht="78.75">
      <c r="A89" s="18">
        <v>77</v>
      </c>
      <c r="B89" s="31" t="s">
        <v>71</v>
      </c>
      <c r="C89" s="31"/>
      <c r="D89" s="55">
        <v>20</v>
      </c>
      <c r="E89" s="57">
        <v>568.596</v>
      </c>
      <c r="F89" s="76">
        <f t="shared" si="1"/>
        <v>11371.92</v>
      </c>
      <c r="G89" s="67"/>
      <c r="H89" s="67"/>
      <c r="I89" s="69"/>
      <c r="J89" s="67"/>
      <c r="K89" s="67"/>
      <c r="L89" s="67"/>
      <c r="M89" s="67"/>
      <c r="N89" s="44"/>
      <c r="O89" s="19"/>
    </row>
    <row r="90" spans="1:15" ht="78.75">
      <c r="A90" s="18">
        <v>78</v>
      </c>
      <c r="B90" s="31" t="s">
        <v>71</v>
      </c>
      <c r="C90" s="31"/>
      <c r="D90" s="55">
        <v>20</v>
      </c>
      <c r="E90" s="57">
        <v>601.86</v>
      </c>
      <c r="F90" s="76">
        <f t="shared" si="1"/>
        <v>12037.2</v>
      </c>
      <c r="G90" s="67"/>
      <c r="H90" s="67"/>
      <c r="I90" s="69"/>
      <c r="J90" s="67"/>
      <c r="K90" s="67"/>
      <c r="L90" s="67"/>
      <c r="M90" s="67"/>
      <c r="N90" s="44"/>
      <c r="O90" s="19"/>
    </row>
    <row r="91" spans="1:15" ht="21.75" customHeight="1">
      <c r="A91" s="18">
        <v>79</v>
      </c>
      <c r="B91" s="31" t="s">
        <v>71</v>
      </c>
      <c r="C91" s="31"/>
      <c r="D91" s="55">
        <v>20</v>
      </c>
      <c r="E91" s="57">
        <v>556.07999999999993</v>
      </c>
      <c r="F91" s="76">
        <f t="shared" si="1"/>
        <v>11121.599999999999</v>
      </c>
      <c r="G91" s="67"/>
      <c r="H91" s="67"/>
      <c r="I91" s="69"/>
      <c r="J91" s="67"/>
      <c r="K91" s="67"/>
      <c r="L91" s="67"/>
      <c r="M91" s="67"/>
      <c r="N91" s="44"/>
      <c r="O91" s="19"/>
    </row>
    <row r="92" spans="1:15" ht="78.75">
      <c r="A92" s="18">
        <v>80</v>
      </c>
      <c r="B92" s="31" t="s">
        <v>71</v>
      </c>
      <c r="C92" s="31"/>
      <c r="D92" s="55">
        <v>20</v>
      </c>
      <c r="E92" s="57">
        <v>660.69600000000003</v>
      </c>
      <c r="F92" s="76">
        <f t="shared" si="1"/>
        <v>13213.92</v>
      </c>
      <c r="G92" s="67"/>
      <c r="H92" s="67"/>
      <c r="I92" s="69"/>
      <c r="J92" s="67"/>
      <c r="K92" s="67"/>
      <c r="L92" s="67"/>
      <c r="M92" s="67"/>
      <c r="N92" s="44"/>
      <c r="O92" s="19"/>
    </row>
    <row r="93" spans="1:15" ht="78.75">
      <c r="A93" s="18">
        <v>81</v>
      </c>
      <c r="B93" s="31" t="s">
        <v>71</v>
      </c>
      <c r="C93" s="31"/>
      <c r="D93" s="55">
        <v>20</v>
      </c>
      <c r="E93" s="57">
        <v>576.01199999999994</v>
      </c>
      <c r="F93" s="76">
        <f t="shared" si="1"/>
        <v>11520.239999999998</v>
      </c>
      <c r="G93" s="67"/>
      <c r="H93" s="67"/>
      <c r="I93" s="69"/>
      <c r="J93" s="67"/>
      <c r="K93" s="67"/>
      <c r="L93" s="67"/>
      <c r="M93" s="67"/>
      <c r="N93" s="44"/>
      <c r="O93" s="19"/>
    </row>
    <row r="94" spans="1:15" ht="78.75">
      <c r="A94" s="18">
        <v>82</v>
      </c>
      <c r="B94" s="31" t="s">
        <v>71</v>
      </c>
      <c r="C94" s="31"/>
      <c r="D94" s="55">
        <v>20</v>
      </c>
      <c r="E94" s="57">
        <v>719.00399999999991</v>
      </c>
      <c r="F94" s="76">
        <f t="shared" si="1"/>
        <v>14380.079999999998</v>
      </c>
      <c r="G94" s="67"/>
      <c r="H94" s="67"/>
      <c r="I94" s="69"/>
      <c r="J94" s="67"/>
      <c r="K94" s="67"/>
      <c r="L94" s="67"/>
      <c r="M94" s="67"/>
      <c r="N94" s="44"/>
      <c r="O94" s="19"/>
    </row>
    <row r="95" spans="1:15">
      <c r="A95" s="20"/>
      <c r="B95" s="23" t="s">
        <v>20</v>
      </c>
      <c r="C95" s="20"/>
      <c r="D95" s="18"/>
      <c r="E95" s="27"/>
      <c r="F95" s="60">
        <f>SUM(F13:F88)</f>
        <v>4282187.6311999997</v>
      </c>
      <c r="G95" s="60">
        <f t="shared" ref="G95:M95" si="2">SUM(G13:G88)</f>
        <v>466255</v>
      </c>
      <c r="H95" s="60">
        <f t="shared" si="2"/>
        <v>736776</v>
      </c>
      <c r="I95" s="60">
        <f t="shared" si="2"/>
        <v>1380900</v>
      </c>
      <c r="J95" s="60">
        <f t="shared" si="2"/>
        <v>687400</v>
      </c>
      <c r="K95" s="60">
        <f t="shared" si="2"/>
        <v>54000</v>
      </c>
      <c r="L95" s="60">
        <f t="shared" si="2"/>
        <v>594744</v>
      </c>
      <c r="M95" s="60">
        <f t="shared" si="2"/>
        <v>1001750</v>
      </c>
      <c r="N95" s="45"/>
      <c r="O95" s="18"/>
    </row>
    <row r="96" spans="1:15">
      <c r="A96" s="28"/>
      <c r="B96" s="24"/>
      <c r="C96" s="28"/>
      <c r="D96" s="26"/>
      <c r="E96" s="29"/>
      <c r="F96" s="61"/>
      <c r="G96" s="70"/>
      <c r="H96" s="70"/>
      <c r="I96" s="70"/>
      <c r="J96" s="70"/>
      <c r="K96" s="70"/>
      <c r="L96" s="70"/>
      <c r="M96" s="70"/>
      <c r="N96" s="26"/>
      <c r="O96" s="26"/>
    </row>
    <row r="97" spans="2:13" s="30" customFormat="1">
      <c r="B97" s="39" t="s">
        <v>84</v>
      </c>
      <c r="C97" s="40"/>
      <c r="D97" s="39"/>
      <c r="E97" s="39"/>
      <c r="F97" s="39"/>
      <c r="G97" s="39"/>
      <c r="H97" s="39"/>
      <c r="I97" s="39"/>
      <c r="J97" s="71"/>
      <c r="K97" s="71"/>
      <c r="L97" s="71"/>
      <c r="M97" s="71"/>
    </row>
    <row r="98" spans="2:13">
      <c r="B98" s="41" t="s">
        <v>85</v>
      </c>
      <c r="C98" s="42"/>
      <c r="D98" s="41"/>
      <c r="E98" s="41"/>
      <c r="F98" s="41"/>
      <c r="G98" s="41"/>
      <c r="H98" s="41"/>
      <c r="I98" s="41"/>
      <c r="J98" s="72"/>
      <c r="K98" s="72"/>
      <c r="L98" s="72"/>
      <c r="M98" s="72"/>
    </row>
    <row r="99" spans="2:13">
      <c r="B99" s="41" t="s">
        <v>86</v>
      </c>
      <c r="C99" s="42"/>
      <c r="D99" s="41"/>
      <c r="E99" s="41"/>
      <c r="F99" s="41"/>
      <c r="G99" s="41"/>
      <c r="H99" s="41"/>
      <c r="I99" s="41"/>
      <c r="J99" s="72"/>
      <c r="K99" s="72"/>
      <c r="L99" s="72"/>
      <c r="M99" s="72"/>
    </row>
    <row r="100" spans="2:13">
      <c r="B100" s="41" t="s">
        <v>87</v>
      </c>
      <c r="C100" s="42"/>
      <c r="D100" s="41"/>
      <c r="E100" s="41"/>
      <c r="F100" s="41"/>
      <c r="G100" s="41"/>
      <c r="H100" s="41"/>
      <c r="I100" s="41"/>
      <c r="J100" s="72"/>
      <c r="K100" s="72"/>
      <c r="L100" s="72"/>
      <c r="M100" s="72"/>
    </row>
    <row r="101" spans="2:13">
      <c r="B101" s="41" t="s">
        <v>88</v>
      </c>
      <c r="C101" s="42"/>
      <c r="D101" s="41"/>
      <c r="E101" s="41"/>
      <c r="F101" s="41"/>
      <c r="G101" s="41"/>
      <c r="H101" s="41"/>
      <c r="I101" s="41"/>
      <c r="J101" s="72"/>
      <c r="K101" s="72"/>
      <c r="L101" s="72"/>
      <c r="M101" s="72"/>
    </row>
    <row r="102" spans="2:13">
      <c r="B102" s="41" t="s">
        <v>89</v>
      </c>
      <c r="C102" s="42"/>
      <c r="D102" s="41"/>
      <c r="E102" s="41"/>
      <c r="F102" s="41"/>
      <c r="G102" s="41"/>
      <c r="H102" s="41"/>
      <c r="I102" s="41"/>
      <c r="J102" s="72"/>
      <c r="K102" s="72"/>
      <c r="L102" s="72"/>
      <c r="M102" s="72"/>
    </row>
    <row r="103" spans="2:13">
      <c r="B103" s="41" t="s">
        <v>90</v>
      </c>
      <c r="C103" s="42"/>
      <c r="D103" s="41"/>
      <c r="E103" s="41"/>
      <c r="F103" s="41"/>
      <c r="G103" s="41"/>
      <c r="H103" s="41"/>
      <c r="I103" s="41"/>
      <c r="J103" s="72"/>
      <c r="K103" s="72"/>
      <c r="L103" s="72"/>
      <c r="M103" s="72"/>
    </row>
    <row r="104" spans="2:13">
      <c r="B104" s="41" t="s">
        <v>91</v>
      </c>
      <c r="C104" s="42"/>
      <c r="D104" s="41"/>
      <c r="E104" s="41"/>
      <c r="F104" s="41"/>
      <c r="G104" s="41"/>
      <c r="H104" s="41"/>
      <c r="I104" s="41"/>
      <c r="J104" s="72"/>
      <c r="K104" s="72"/>
      <c r="L104" s="72"/>
      <c r="M104" s="72"/>
    </row>
    <row r="105" spans="2:13">
      <c r="B105" s="41" t="s">
        <v>92</v>
      </c>
      <c r="C105" s="42"/>
      <c r="D105" s="41"/>
      <c r="E105" s="41"/>
      <c r="F105" s="41"/>
      <c r="G105" s="41"/>
      <c r="H105" s="41"/>
      <c r="I105" s="41"/>
      <c r="J105" s="73"/>
      <c r="K105" s="73"/>
      <c r="L105" s="73"/>
      <c r="M105" s="73"/>
    </row>
    <row r="106" spans="2:13">
      <c r="B106" s="8"/>
      <c r="C106" s="10"/>
      <c r="D106" s="25"/>
      <c r="E106" s="25"/>
      <c r="F106" s="59"/>
      <c r="G106" s="64"/>
      <c r="H106" s="64"/>
      <c r="I106" s="64"/>
      <c r="J106" s="64"/>
      <c r="K106" s="64"/>
      <c r="L106" s="64"/>
      <c r="M106" s="64"/>
    </row>
    <row r="107" spans="2:13">
      <c r="B107" s="37" t="s">
        <v>7</v>
      </c>
      <c r="C107" s="37"/>
      <c r="D107" s="37"/>
      <c r="E107" s="37"/>
      <c r="F107" s="37"/>
      <c r="G107" s="37"/>
      <c r="H107" s="37"/>
      <c r="I107" s="64"/>
      <c r="J107" s="64"/>
      <c r="K107" s="64"/>
      <c r="L107" s="64"/>
      <c r="M107" s="64"/>
    </row>
    <row r="108" spans="2:13">
      <c r="B108" s="37" t="s">
        <v>14</v>
      </c>
      <c r="C108" s="37"/>
      <c r="D108" s="37"/>
      <c r="E108" s="37"/>
      <c r="F108" s="37"/>
      <c r="G108" s="37"/>
      <c r="H108" s="37"/>
      <c r="I108" s="64"/>
      <c r="J108" s="64"/>
      <c r="K108" s="64"/>
      <c r="L108" s="64"/>
      <c r="M108" s="64"/>
    </row>
    <row r="109" spans="2:13">
      <c r="B109" s="37" t="s">
        <v>83</v>
      </c>
      <c r="C109" s="37"/>
      <c r="D109" s="37"/>
      <c r="E109" s="37"/>
      <c r="F109" s="37"/>
      <c r="G109" s="37"/>
      <c r="H109" s="37"/>
      <c r="I109" s="64"/>
      <c r="J109" s="64"/>
      <c r="K109" s="64"/>
      <c r="L109" s="64"/>
      <c r="M109" s="64"/>
    </row>
    <row r="110" spans="2:13">
      <c r="B110" s="37" t="s">
        <v>8</v>
      </c>
      <c r="C110" s="37"/>
      <c r="D110" s="37"/>
      <c r="E110" s="37"/>
      <c r="F110" s="37"/>
      <c r="G110" s="37"/>
      <c r="H110" s="37"/>
      <c r="I110" s="64"/>
      <c r="J110" s="64"/>
      <c r="K110" s="64"/>
      <c r="L110" s="64"/>
      <c r="M110" s="64"/>
    </row>
    <row r="111" spans="2:13">
      <c r="B111" s="11"/>
    </row>
  </sheetData>
  <autoFilter ref="A12:O95">
    <filterColumn colId="7"/>
    <filterColumn colId="8"/>
    <filterColumn colId="9"/>
    <filterColumn colId="10"/>
    <filterColumn colId="11"/>
    <filterColumn colId="12"/>
    <filterColumn colId="13"/>
  </autoFilter>
  <mergeCells count="23">
    <mergeCell ref="B104:I104"/>
    <mergeCell ref="B105:I105"/>
    <mergeCell ref="A4:O4"/>
    <mergeCell ref="A5:O5"/>
    <mergeCell ref="B1:O1"/>
    <mergeCell ref="B2:O2"/>
    <mergeCell ref="A6:O6"/>
    <mergeCell ref="B107:H107"/>
    <mergeCell ref="B108:H108"/>
    <mergeCell ref="B110:H110"/>
    <mergeCell ref="A7:O7"/>
    <mergeCell ref="A8:O8"/>
    <mergeCell ref="A9:O9"/>
    <mergeCell ref="A10:O10"/>
    <mergeCell ref="A11:O11"/>
    <mergeCell ref="B97:I97"/>
    <mergeCell ref="B98:I98"/>
    <mergeCell ref="B109:H109"/>
    <mergeCell ref="B99:I99"/>
    <mergeCell ref="B100:I100"/>
    <mergeCell ref="B101:I101"/>
    <mergeCell ref="B102:I102"/>
    <mergeCell ref="B103:I103"/>
  </mergeCells>
  <pageMargins left="0.70866141732283472" right="0.70866141732283472" top="0.74803149606299213" bottom="0.74803149606299213" header="0.31496062992125984" footer="0.31496062992125984"/>
  <pageSetup paperSize="9" scale="54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A2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6.5" thickBot="1">
      <c r="A1" s="16">
        <v>2536</v>
      </c>
      <c r="B1" s="5"/>
      <c r="C1" s="6"/>
      <c r="D1" s="7"/>
      <c r="E1" s="6"/>
      <c r="F1" s="1"/>
      <c r="G1" s="1"/>
    </row>
    <row r="2" spans="1:7" ht="16.5" thickBot="1">
      <c r="A2" s="16">
        <v>992</v>
      </c>
      <c r="B2" s="3"/>
      <c r="C2" s="2"/>
      <c r="D2" s="4"/>
      <c r="E2" s="6"/>
      <c r="F2" s="1"/>
      <c r="G2" s="1"/>
    </row>
    <row r="3" spans="1:7" ht="16.5" thickBot="1">
      <c r="A3" s="16">
        <v>6000</v>
      </c>
      <c r="B3" s="3"/>
      <c r="C3" s="2"/>
      <c r="D3" s="4"/>
      <c r="E3" s="6"/>
      <c r="F3" s="1"/>
      <c r="G3" s="1"/>
    </row>
    <row r="4" spans="1:7" ht="16.5" thickBot="1">
      <c r="A4" s="16">
        <v>1468</v>
      </c>
      <c r="B4" s="3"/>
      <c r="C4" s="2"/>
      <c r="D4" s="4"/>
      <c r="E4" s="6"/>
      <c r="F4" s="1"/>
      <c r="G4" s="1"/>
    </row>
    <row r="5" spans="1:7" ht="15.75" thickBot="1">
      <c r="A5" s="16">
        <v>9672</v>
      </c>
    </row>
    <row r="6" spans="1:7" ht="15.75" thickBot="1">
      <c r="A6" s="16">
        <v>9248</v>
      </c>
    </row>
    <row r="7" spans="1:7" ht="15.75" thickBot="1">
      <c r="A7" s="16">
        <v>9342</v>
      </c>
    </row>
    <row r="8" spans="1:7" ht="15.75" thickBot="1">
      <c r="A8" s="16">
        <v>1872</v>
      </c>
    </row>
    <row r="9" spans="1:7" ht="15.75" thickBot="1">
      <c r="A9" s="16">
        <v>490</v>
      </c>
    </row>
    <row r="10" spans="1:7" ht="15.75" thickBot="1">
      <c r="A10" s="16">
        <v>672</v>
      </c>
    </row>
    <row r="11" spans="1:7" ht="15.75" thickBot="1">
      <c r="A11" s="16">
        <v>9688</v>
      </c>
    </row>
    <row r="12" spans="1:7" ht="15.75" thickBot="1">
      <c r="A12" s="16">
        <v>22680</v>
      </c>
    </row>
    <row r="13" spans="1:7" ht="15.75" thickBot="1">
      <c r="A13" s="16">
        <v>2360</v>
      </c>
    </row>
    <row r="14" spans="1:7" ht="15.75" thickBot="1">
      <c r="A14" s="16">
        <v>520</v>
      </c>
    </row>
    <row r="15" spans="1:7" ht="15.75" thickBot="1">
      <c r="A15" s="16">
        <v>420</v>
      </c>
    </row>
    <row r="16" spans="1:7" ht="15.75" thickBot="1">
      <c r="A16" s="16">
        <v>1860</v>
      </c>
    </row>
    <row r="17" spans="1:1" ht="15.75" thickBot="1">
      <c r="A17" s="16">
        <v>1248</v>
      </c>
    </row>
    <row r="18" spans="1:1" ht="15.75" thickBot="1">
      <c r="A18" s="16">
        <v>1152</v>
      </c>
    </row>
    <row r="19" spans="1:1" ht="15.75" thickBot="1">
      <c r="A19" s="16">
        <v>2216</v>
      </c>
    </row>
    <row r="20" spans="1:1" ht="15.75" thickBot="1">
      <c r="A20" s="16">
        <v>1240</v>
      </c>
    </row>
    <row r="21" spans="1:1" ht="15.75" thickBot="1">
      <c r="A21" s="16">
        <v>1040</v>
      </c>
    </row>
    <row r="22" spans="1:1" ht="15.75" thickBot="1">
      <c r="A22" s="16">
        <v>1040</v>
      </c>
    </row>
    <row r="23" spans="1:1" ht="15.75" thickBot="1">
      <c r="A23" s="16">
        <v>960</v>
      </c>
    </row>
    <row r="24" spans="1:1" ht="15.75" thickBot="1">
      <c r="A24" s="16">
        <v>410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2019-04-22T08:23:03Z</cp:lastPrinted>
  <dcterms:created xsi:type="dcterms:W3CDTF">2017-02-08T03:09:42Z</dcterms:created>
  <dcterms:modified xsi:type="dcterms:W3CDTF">2019-05-29T10:22:59Z</dcterms:modified>
</cp:coreProperties>
</file>