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4" i="1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</calcChain>
</file>

<file path=xl/sharedStrings.xml><?xml version="1.0" encoding="utf-8"?>
<sst xmlns="http://schemas.openxmlformats.org/spreadsheetml/2006/main" count="112" uniqueCount="109">
  <si>
    <t>Наименование и адрес заказчика</t>
  </si>
  <si>
    <t>Объем закупа</t>
  </si>
  <si>
    <t>Планируемая цена</t>
  </si>
  <si>
    <t xml:space="preserve">Сумма </t>
  </si>
  <si>
    <t>КГП " ЦРБ Абайского района" ул.Гиппократа, 1</t>
  </si>
  <si>
    <t>Поставщик  представивший ценовое предложение</t>
  </si>
  <si>
    <t>Победитель</t>
  </si>
  <si>
    <t>Способ закупа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</si>
  <si>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</si>
  <si>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</si>
  <si>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Наименование закупаемых товаров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</si>
  <si>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</si>
  <si>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</si>
  <si>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</si>
  <si>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</si>
  <si>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>Всего</t>
  </si>
  <si>
    <t>форма выпуска</t>
  </si>
  <si>
    <t>по мониторингу цен на участие в конкурсе по приобретению медицинских изделий.  Коммерческие предложения представили:</t>
  </si>
  <si>
    <t>Протокол № 16</t>
  </si>
  <si>
    <t xml:space="preserve"> от 13 апреля 2018 г</t>
  </si>
  <si>
    <t>Дата и время: 13.04.2018 г.,  16-30 часов</t>
  </si>
  <si>
    <t>– зам директора по лечебной части, Сердалина И.А. 13 апреля 2018 года  в 16-30 часов произвели процедуру рассмотрения заявок</t>
  </si>
  <si>
    <t>ТОО "Ак Ниет"</t>
  </si>
  <si>
    <t>Транексамовая кислота "Гемаксам"</t>
  </si>
  <si>
    <t>раствор для инъекций 50 мг/мл по 5 мл</t>
  </si>
  <si>
    <t>Один источник</t>
  </si>
  <si>
    <t>Платифиллина гидротартрат</t>
  </si>
  <si>
    <t>раствор для инъекций 0,2% по 1 мл</t>
  </si>
  <si>
    <t>Атропина сульфат</t>
  </si>
  <si>
    <t>раствор для инъекций 1мг/мл</t>
  </si>
  <si>
    <t>Оральная регидратационная соль</t>
  </si>
  <si>
    <t>порошок по 27,9 г</t>
  </si>
  <si>
    <t>ОРС Вива Фарм</t>
  </si>
  <si>
    <t>порошок для приготовления раствора для приема внутрь</t>
  </si>
  <si>
    <t>Тиамина гидрохлорид (Витамин В1)</t>
  </si>
  <si>
    <t>раствор для инъекций 5%, 1мл</t>
  </si>
  <si>
    <t>Натрия хлорид "Трисоль"</t>
  </si>
  <si>
    <t>раствор для инфузий</t>
  </si>
  <si>
    <t>Натрия хлорид "Ацесоль"</t>
  </si>
  <si>
    <t>раствор для инфузий 200 мл</t>
  </si>
  <si>
    <t>Дигоксин</t>
  </si>
  <si>
    <t>раствор для инъекций 0,25 мг/мл</t>
  </si>
  <si>
    <t>таблетки 0,25 мг</t>
  </si>
  <si>
    <t>Верапамил "Изоптин"</t>
  </si>
  <si>
    <t>таблетки 40 мг</t>
  </si>
  <si>
    <t>Вазелиновое масло</t>
  </si>
  <si>
    <t>масло для наружного применения</t>
  </si>
  <si>
    <t>Вазелин</t>
  </si>
  <si>
    <t>мазь</t>
  </si>
  <si>
    <t>Декспантенол "ХеппиДерм Форте"</t>
  </si>
  <si>
    <t>аэрозоль для наружного применения 58,5 г</t>
  </si>
  <si>
    <t>Хлорамфеникол" Линимент синтомицина"</t>
  </si>
  <si>
    <t>линимент 10% 25 г</t>
  </si>
  <si>
    <t>Ацикловир Улкарил®</t>
  </si>
  <si>
    <t>крем 5%</t>
  </si>
  <si>
    <t>Йод</t>
  </si>
  <si>
    <t>раствор спиртовой 5% 20 мл</t>
  </si>
  <si>
    <t>Перекись водорода</t>
  </si>
  <si>
    <t>раствор 3% 90 мл</t>
  </si>
  <si>
    <t>Этанол Спирт этиловый</t>
  </si>
  <si>
    <t>раствор для наружного применения 70% 50 мл</t>
  </si>
  <si>
    <t>Левоноргестрел и Этинилэстрадиол "Ригевидон®</t>
  </si>
  <si>
    <t>таблетки, покрытые оболочкой 0,03 мг/0,15 мг</t>
  </si>
  <si>
    <t>Фитоменадион "Амри-К"</t>
  </si>
  <si>
    <t>раствор в/м 10 мг/мл</t>
  </si>
  <si>
    <t>Ибупрофен Бефрон®</t>
  </si>
  <si>
    <t>суспензия 100 мг/5 мл по 100 мл</t>
  </si>
  <si>
    <t>Парацетамол Эффералган"</t>
  </si>
  <si>
    <t>суппозитории ректальные 300 мг</t>
  </si>
  <si>
    <t>Парацетамол</t>
  </si>
  <si>
    <t>таблетки 500 мг</t>
  </si>
  <si>
    <t>Перметрин "Педекс</t>
  </si>
  <si>
    <t>раствор для наружного применения 0,5% по 60 мл</t>
  </si>
  <si>
    <t>Оксиметазолин "Називин®</t>
  </si>
  <si>
    <t>капли назальные 0,01% по 5 мл</t>
  </si>
  <si>
    <t>Ксилометазолин "Фасторик™-Н</t>
  </si>
  <si>
    <t>капли назальные 0,1% по 10 мл</t>
  </si>
  <si>
    <t>Ацетилцистеин "АЦЦ® 200</t>
  </si>
  <si>
    <t>порошок для приготовления раствора для приема внутрь 200 мг по 3 г</t>
  </si>
  <si>
    <t>Ацетилцистеин "АЦЦ® 600</t>
  </si>
  <si>
    <t>таблетки шипучие 600 мг</t>
  </si>
  <si>
    <t>Карбоцистеин "Мукосол</t>
  </si>
  <si>
    <t>капсулы 375 мг</t>
  </si>
  <si>
    <t>Амброкcол "Амбро®</t>
  </si>
  <si>
    <t>раствор для приема внутрь и ингаляций 7,5 мг/мл во флаконе 40 мл</t>
  </si>
  <si>
    <t>Амброкcол Амбробене®</t>
  </si>
  <si>
    <t>раствор 7,5мг/мл во флаконе 100мл</t>
  </si>
  <si>
    <t>Амброкcол Амбро®</t>
  </si>
  <si>
    <t>раствор для приема внутрь и ингаляций 7,5 мг/мл во флаконе 100 мл</t>
  </si>
  <si>
    <t>Амброкcол "Лазолван</t>
  </si>
  <si>
    <t>раствор для приема внутрь и ингаляций во флаконе 15мг/2мл</t>
  </si>
  <si>
    <t>Хлорамфеникол Левомицетин</t>
  </si>
  <si>
    <t>капли глазные 0,5% по 10 мл</t>
  </si>
  <si>
    <t>Тетрациклин</t>
  </si>
  <si>
    <t>мазь глазная 1% по 10 г</t>
  </si>
  <si>
    <t>Ципрофлоксацин Ципролет®</t>
  </si>
  <si>
    <t>капли глазные 3 мг/мл по 5 мл</t>
  </si>
  <si>
    <t>Дексаметазон "Медексол</t>
  </si>
  <si>
    <t>капли глазные 0,1% по 5 мл</t>
  </si>
  <si>
    <t>Диклофенак "Дикло-Ф</t>
  </si>
  <si>
    <t>Системы одноразовые</t>
  </si>
  <si>
    <t>для инфузий</t>
  </si>
  <si>
    <t>Марля  медицинская  отбеленная в рулонах  плотность 30-33</t>
  </si>
  <si>
    <t>метр</t>
  </si>
  <si>
    <t>Шприц одноразовый</t>
  </si>
  <si>
    <t>Обьем 5.0 мл трехкомп.</t>
  </si>
  <si>
    <t xml:space="preserve">        По лоту  № 6 заключить договор с ТОО"Ак Ниет" на сумму 84004,00 тенге способом из одного источника.</t>
  </si>
  <si>
    <t xml:space="preserve">        Закупки по лотам с № 1 по № 42 (за исключением лота №6) считать несостоявшимися так как не было представлено ни одного  </t>
  </si>
  <si>
    <t xml:space="preserve">        ценового предложения потенциальными поставщиками.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</si>
</sst>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1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12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7" borderId="17" applyNumberFormat="0" applyAlignment="0" applyProtection="0"/>
    <xf numFmtId="0" fontId="31" fillId="78" borderId="17" applyNumberFormat="0" applyAlignment="0" applyProtection="0"/>
    <xf numFmtId="0" fontId="32" fillId="0" borderId="0" applyNumberFormat="0" applyFill="0" applyBorder="0" applyAlignment="0" applyProtection="0"/>
    <xf numFmtId="0" fontId="33" fillId="79" borderId="0" applyNumberFormat="0" applyBorder="0" applyAlignment="0" applyProtection="0"/>
    <xf numFmtId="0" fontId="33" fillId="80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9" borderId="9" applyNumberFormat="0" applyFont="0" applyAlignment="0" applyProtection="0"/>
    <xf numFmtId="0" fontId="49" fillId="0" borderId="0"/>
    <xf numFmtId="0" fontId="69" fillId="90" borderId="0"/>
    <xf numFmtId="167" fontId="91" fillId="0" borderId="0">
      <alignment horizontal="center"/>
    </xf>
    <xf numFmtId="0" fontId="46" fillId="90" borderId="0"/>
    <xf numFmtId="172" fontId="68" fillId="0" borderId="0"/>
    <xf numFmtId="170" fontId="68" fillId="0" borderId="0"/>
    <xf numFmtId="0" fontId="46" fillId="83" borderId="0"/>
    <xf numFmtId="0" fontId="69" fillId="94" borderId="0"/>
    <xf numFmtId="0" fontId="83" fillId="0" borderId="26"/>
    <xf numFmtId="0" fontId="46" fillId="88" borderId="0"/>
    <xf numFmtId="170" fontId="68" fillId="0" borderId="0"/>
    <xf numFmtId="0" fontId="68" fillId="126" borderId="31"/>
    <xf numFmtId="167" fontId="46" fillId="0" borderId="0"/>
    <xf numFmtId="0" fontId="61" fillId="122" borderId="5"/>
    <xf numFmtId="172" fontId="68" fillId="0" borderId="0"/>
    <xf numFmtId="0" fontId="46" fillId="102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8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5" borderId="0"/>
    <xf numFmtId="0" fontId="46" fillId="89" borderId="0"/>
    <xf numFmtId="167" fontId="46" fillId="0" borderId="0">
      <alignment horizontal="center"/>
    </xf>
    <xf numFmtId="167" fontId="78" fillId="0" borderId="0">
      <alignment horizontal="center"/>
    </xf>
    <xf numFmtId="0" fontId="56" fillId="124" borderId="0"/>
    <xf numFmtId="0" fontId="46" fillId="104" borderId="0"/>
    <xf numFmtId="167" fontId="46" fillId="0" borderId="0">
      <alignment horizontal="center"/>
    </xf>
    <xf numFmtId="0" fontId="69" fillId="91" borderId="0"/>
    <xf numFmtId="172" fontId="68" fillId="0" borderId="0"/>
    <xf numFmtId="167" fontId="46" fillId="0" borderId="0">
      <alignment horizontal="center"/>
    </xf>
    <xf numFmtId="0" fontId="69" fillId="114" borderId="0"/>
    <xf numFmtId="0" fontId="69" fillId="95" borderId="0"/>
    <xf numFmtId="0" fontId="69" fillId="111" borderId="0"/>
    <xf numFmtId="167" fontId="46" fillId="0" borderId="0">
      <alignment horizontal="center"/>
    </xf>
    <xf numFmtId="172" fontId="46" fillId="0" borderId="0"/>
    <xf numFmtId="0" fontId="69" fillId="90" borderId="0"/>
    <xf numFmtId="0" fontId="46" fillId="126" borderId="31"/>
    <xf numFmtId="167" fontId="89" fillId="0" borderId="0"/>
    <xf numFmtId="0" fontId="94" fillId="0" borderId="32"/>
    <xf numFmtId="0" fontId="46" fillId="88" borderId="0"/>
    <xf numFmtId="0" fontId="46" fillId="101" borderId="0"/>
    <xf numFmtId="0" fontId="69" fillId="112" borderId="0"/>
    <xf numFmtId="0" fontId="46" fillId="89" borderId="0"/>
    <xf numFmtId="0" fontId="46" fillId="87" borderId="0"/>
    <xf numFmtId="0" fontId="49" fillId="0" borderId="0"/>
    <xf numFmtId="0" fontId="46" fillId="91" borderId="0"/>
    <xf numFmtId="0" fontId="82" fillId="0" borderId="0"/>
    <xf numFmtId="0" fontId="70" fillId="132" borderId="30"/>
    <xf numFmtId="0" fontId="81" fillId="131" borderId="24"/>
    <xf numFmtId="167" fontId="46" fillId="0" borderId="0">
      <alignment horizontal="center"/>
    </xf>
    <xf numFmtId="0" fontId="72" fillId="0" borderId="21"/>
    <xf numFmtId="0" fontId="69" fillId="91" borderId="0"/>
    <xf numFmtId="0" fontId="69" fillId="119" borderId="0"/>
    <xf numFmtId="0" fontId="46" fillId="100" borderId="0"/>
    <xf numFmtId="0" fontId="46" fillId="89" borderId="0"/>
    <xf numFmtId="172" fontId="68" fillId="0" borderId="0"/>
    <xf numFmtId="0" fontId="69" fillId="115" borderId="0"/>
    <xf numFmtId="0" fontId="92" fillId="84" borderId="0"/>
    <xf numFmtId="167" fontId="91" fillId="0" borderId="0">
      <alignment horizontal="center"/>
    </xf>
    <xf numFmtId="167" fontId="46" fillId="0" borderId="0"/>
    <xf numFmtId="0" fontId="46" fillId="83" borderId="0"/>
    <xf numFmtId="0" fontId="80" fillId="131" borderId="25"/>
    <xf numFmtId="0" fontId="69" fillId="110" borderId="0"/>
    <xf numFmtId="0" fontId="69" fillId="94" borderId="0"/>
    <xf numFmtId="0" fontId="69" fillId="94" borderId="0"/>
    <xf numFmtId="0" fontId="69" fillId="129" borderId="0"/>
    <xf numFmtId="0" fontId="69" fillId="129" borderId="0"/>
    <xf numFmtId="0" fontId="69" fillId="128" borderId="0"/>
    <xf numFmtId="0" fontId="69" fillId="128" borderId="0"/>
    <xf numFmtId="0" fontId="69" fillId="127" borderId="0"/>
    <xf numFmtId="0" fontId="69" fillId="127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2" borderId="6"/>
    <xf numFmtId="0" fontId="68" fillId="126" borderId="9"/>
    <xf numFmtId="167" fontId="46" fillId="0" borderId="0"/>
    <xf numFmtId="167" fontId="46" fillId="0" borderId="0"/>
    <xf numFmtId="0" fontId="73" fillId="0" borderId="0"/>
    <xf numFmtId="0" fontId="69" fillId="96" borderId="0"/>
    <xf numFmtId="172" fontId="68" fillId="0" borderId="0"/>
    <xf numFmtId="167" fontId="46" fillId="0" borderId="0"/>
    <xf numFmtId="0" fontId="46" fillId="87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1" borderId="0"/>
    <xf numFmtId="0" fontId="49" fillId="0" borderId="0">
      <alignment horizontal="center"/>
    </xf>
    <xf numFmtId="0" fontId="69" fillId="117" borderId="0"/>
    <xf numFmtId="172" fontId="68" fillId="0" borderId="0"/>
    <xf numFmtId="0" fontId="49" fillId="0" borderId="0">
      <alignment horizontal="center"/>
    </xf>
    <xf numFmtId="0" fontId="69" fillId="96" borderId="0"/>
    <xf numFmtId="0" fontId="49" fillId="0" borderId="0">
      <alignment horizontal="center"/>
    </xf>
    <xf numFmtId="0" fontId="46" fillId="86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1" borderId="0"/>
    <xf numFmtId="0" fontId="80" fillId="131" borderId="25"/>
    <xf numFmtId="0" fontId="81" fillId="131" borderId="24"/>
    <xf numFmtId="0" fontId="46" fillId="84" borderId="0"/>
    <xf numFmtId="0" fontId="51" fillId="0" borderId="0"/>
    <xf numFmtId="0" fontId="51" fillId="0" borderId="0"/>
    <xf numFmtId="0" fontId="46" fillId="91" borderId="0"/>
    <xf numFmtId="167" fontId="78" fillId="0" borderId="0">
      <alignment horizontal="center"/>
    </xf>
    <xf numFmtId="0" fontId="46" fillId="90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7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5" borderId="0"/>
    <xf numFmtId="0" fontId="46" fillId="92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2" borderId="0"/>
    <xf numFmtId="0" fontId="68" fillId="0" borderId="0"/>
    <xf numFmtId="0" fontId="46" fillId="91" borderId="0"/>
    <xf numFmtId="172" fontId="46" fillId="0" borderId="0"/>
    <xf numFmtId="167" fontId="89" fillId="0" borderId="0"/>
    <xf numFmtId="0" fontId="69" fillId="116" borderId="0"/>
    <xf numFmtId="0" fontId="81" fillId="131" borderId="24"/>
    <xf numFmtId="0" fontId="69" fillId="130" borderId="0"/>
    <xf numFmtId="172" fontId="46" fillId="0" borderId="0"/>
    <xf numFmtId="172" fontId="68" fillId="0" borderId="0"/>
    <xf numFmtId="0" fontId="46" fillId="88" borderId="0"/>
    <xf numFmtId="0" fontId="46" fillId="108" borderId="0"/>
    <xf numFmtId="0" fontId="46" fillId="88" borderId="0"/>
    <xf numFmtId="0" fontId="46" fillId="86" borderId="0"/>
    <xf numFmtId="0" fontId="85" fillId="0" borderId="0"/>
    <xf numFmtId="0" fontId="79" fillId="88" borderId="24"/>
    <xf numFmtId="167" fontId="89" fillId="0" borderId="0"/>
    <xf numFmtId="0" fontId="46" fillId="87" borderId="0"/>
    <xf numFmtId="0" fontId="46" fillId="83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6" borderId="0"/>
    <xf numFmtId="0" fontId="59" fillId="88" borderId="5"/>
    <xf numFmtId="0" fontId="46" fillId="105" borderId="0"/>
    <xf numFmtId="0" fontId="79" fillId="88" borderId="24"/>
    <xf numFmtId="0" fontId="69" fillId="93" borderId="0"/>
    <xf numFmtId="0" fontId="80" fillId="131" borderId="25"/>
    <xf numFmtId="0" fontId="58" fillId="125" borderId="0"/>
    <xf numFmtId="0" fontId="87" fillId="133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5" borderId="0"/>
    <xf numFmtId="0" fontId="69" fillId="95" borderId="0"/>
    <xf numFmtId="167" fontId="88" fillId="0" borderId="0"/>
    <xf numFmtId="0" fontId="46" fillId="87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3" borderId="0"/>
    <xf numFmtId="169" fontId="46" fillId="0" borderId="0"/>
    <xf numFmtId="0" fontId="69" fillId="94" borderId="0"/>
    <xf numFmtId="0" fontId="86" fillId="0" borderId="0"/>
    <xf numFmtId="0" fontId="57" fillId="121" borderId="0"/>
    <xf numFmtId="0" fontId="81" fillId="131" borderId="24"/>
    <xf numFmtId="0" fontId="79" fillId="88" borderId="24"/>
    <xf numFmtId="0" fontId="70" fillId="132" borderId="30"/>
    <xf numFmtId="0" fontId="69" fillId="120" borderId="0"/>
    <xf numFmtId="0" fontId="46" fillId="97" borderId="0"/>
    <xf numFmtId="167" fontId="46" fillId="0" borderId="0">
      <alignment horizontal="center"/>
    </xf>
    <xf numFmtId="0" fontId="69" fillId="95" borderId="0"/>
    <xf numFmtId="43" fontId="49" fillId="0" borderId="0" applyFont="0" applyFill="0" applyBorder="0" applyAlignment="0" applyProtection="0"/>
    <xf numFmtId="167" fontId="46" fillId="0" borderId="0"/>
    <xf numFmtId="0" fontId="69" fillId="91" borderId="0"/>
    <xf numFmtId="0" fontId="46" fillId="87" borderId="0"/>
    <xf numFmtId="172" fontId="68" fillId="0" borderId="0"/>
    <xf numFmtId="0" fontId="80" fillId="131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5" applyNumberFormat="0" applyAlignment="0" applyProtection="0"/>
    <xf numFmtId="0" fontId="60" fillId="7" borderId="6" applyNumberFormat="0" applyAlignment="0" applyProtection="0"/>
    <xf numFmtId="0" fontId="61" fillId="7" borderId="5" applyNumberFormat="0" applyAlignment="0" applyProtection="0"/>
    <xf numFmtId="0" fontId="62" fillId="0" borderId="7" applyNumberFormat="0" applyFill="0" applyAlignment="0" applyProtection="0"/>
    <xf numFmtId="0" fontId="63" fillId="8" borderId="8" applyNumberFormat="0" applyAlignment="0" applyProtection="0"/>
    <xf numFmtId="0" fontId="64" fillId="0" borderId="0" applyNumberFormat="0" applyFill="0" applyBorder="0" applyAlignment="0" applyProtection="0"/>
    <xf numFmtId="0" fontId="49" fillId="9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67" fillId="33" borderId="0" applyNumberFormat="0" applyBorder="0" applyAlignment="0" applyProtection="0"/>
    <xf numFmtId="0" fontId="46" fillId="86" borderId="0"/>
    <xf numFmtId="0" fontId="49" fillId="0" borderId="0"/>
    <xf numFmtId="0" fontId="51" fillId="0" borderId="0"/>
    <xf numFmtId="0" fontId="46" fillId="103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8" borderId="0"/>
    <xf numFmtId="167" fontId="89" fillId="0" borderId="0"/>
    <xf numFmtId="0" fontId="46" fillId="106" borderId="0"/>
    <xf numFmtId="167" fontId="46" fillId="0" borderId="0">
      <alignment horizontal="center"/>
    </xf>
    <xf numFmtId="0" fontId="81" fillId="131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9" borderId="0"/>
    <xf numFmtId="0" fontId="46" fillId="87" borderId="0"/>
    <xf numFmtId="0" fontId="85" fillId="0" borderId="28"/>
    <xf numFmtId="0" fontId="69" fillId="93" borderId="0"/>
    <xf numFmtId="0" fontId="70" fillId="123" borderId="8"/>
    <xf numFmtId="0" fontId="79" fillId="88" borderId="24"/>
    <xf numFmtId="0" fontId="92" fillId="84" borderId="0"/>
    <xf numFmtId="0" fontId="46" fillId="89" borderId="0"/>
    <xf numFmtId="0" fontId="80" fillId="131" borderId="25"/>
    <xf numFmtId="167" fontId="90" fillId="0" borderId="0">
      <alignment horizontal="left"/>
    </xf>
    <xf numFmtId="167" fontId="46" fillId="0" borderId="0">
      <alignment horizontal="center"/>
    </xf>
    <xf numFmtId="0" fontId="46" fillId="83" borderId="0"/>
    <xf numFmtId="0" fontId="69" fillId="113" borderId="0"/>
    <xf numFmtId="0" fontId="46" fillId="99" borderId="0"/>
    <xf numFmtId="0" fontId="69" fillId="130" borderId="0"/>
    <xf numFmtId="171" fontId="68" fillId="0" borderId="0"/>
    <xf numFmtId="0" fontId="46" fillId="88" borderId="0"/>
    <xf numFmtId="167" fontId="91" fillId="0" borderId="0">
      <alignment horizontal="center"/>
    </xf>
    <xf numFmtId="167" fontId="78" fillId="0" borderId="0"/>
    <xf numFmtId="0" fontId="46" fillId="83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1" borderId="24"/>
    <xf numFmtId="0" fontId="87" fillId="133" borderId="0"/>
    <xf numFmtId="0" fontId="46" fillId="98" borderId="0"/>
    <xf numFmtId="172" fontId="68" fillId="0" borderId="0"/>
    <xf numFmtId="0" fontId="80" fillId="131" borderId="25"/>
    <xf numFmtId="0" fontId="79" fillId="88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8" borderId="24"/>
    <xf numFmtId="0" fontId="46" fillId="84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5" borderId="0"/>
    <xf numFmtId="0" fontId="95" fillId="85" borderId="0"/>
    <xf numFmtId="0" fontId="68" fillId="0" borderId="0"/>
    <xf numFmtId="0" fontId="46" fillId="99" borderId="0" applyNumberFormat="0" applyBorder="0" applyProtection="0"/>
    <xf numFmtId="0" fontId="73" fillId="0" borderId="22" applyNumberFormat="0" applyProtection="0"/>
    <xf numFmtId="0" fontId="81" fillId="131" borderId="24" applyNumberFormat="0" applyProtection="0"/>
    <xf numFmtId="0" fontId="46" fillId="87" borderId="0" applyNumberFormat="0" applyBorder="0" applyProtection="0"/>
    <xf numFmtId="0" fontId="81" fillId="131" borderId="24" applyNumberFormat="0" applyProtection="0"/>
    <xf numFmtId="0" fontId="69" fillId="91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7" borderId="0" applyNumberFormat="0" applyBorder="0" applyProtection="0"/>
    <xf numFmtId="0" fontId="46" fillId="86" borderId="0" applyNumberFormat="0" applyBorder="0" applyProtection="0"/>
    <xf numFmtId="0" fontId="69" fillId="117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80" fillId="131" borderId="25" applyNumberFormat="0" applyProtection="0"/>
    <xf numFmtId="0" fontId="69" fillId="91" borderId="0" applyNumberFormat="0" applyBorder="0" applyProtection="0"/>
    <xf numFmtId="167" fontId="46" fillId="0" borderId="0" applyBorder="0" applyProtection="0"/>
    <xf numFmtId="0" fontId="46" fillId="88" borderId="0" applyNumberFormat="0" applyBorder="0" applyProtection="0"/>
    <xf numFmtId="167" fontId="46" fillId="0" borderId="0" applyBorder="0" applyProtection="0"/>
    <xf numFmtId="0" fontId="46" fillId="104" borderId="0" applyNumberFormat="0" applyBorder="0" applyProtection="0"/>
    <xf numFmtId="172" fontId="98" fillId="0" borderId="0" applyFont="0" applyBorder="0" applyProtection="0"/>
    <xf numFmtId="0" fontId="69" fillId="127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1" borderId="24" applyNumberFormat="0" applyProtection="0"/>
    <xf numFmtId="0" fontId="69" fillId="127" borderId="0" applyNumberFormat="0" applyBorder="0" applyProtection="0"/>
    <xf numFmtId="0" fontId="87" fillId="133" borderId="0" applyNumberFormat="0" applyBorder="0" applyProtection="0"/>
    <xf numFmtId="0" fontId="62" fillId="0" borderId="7" applyNumberFormat="0" applyProtection="0"/>
    <xf numFmtId="0" fontId="59" fillId="88" borderId="5" applyNumberFormat="0" applyProtection="0"/>
    <xf numFmtId="0" fontId="46" fillId="89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2" borderId="30" applyNumberFormat="0" applyProtection="0"/>
    <xf numFmtId="0" fontId="69" fillId="115" borderId="0" applyNumberFormat="0" applyBorder="0" applyProtection="0"/>
    <xf numFmtId="0" fontId="69" fillId="90" borderId="0" applyNumberFormat="0" applyBorder="0" applyProtection="0"/>
    <xf numFmtId="172" fontId="46" fillId="0" borderId="0" applyBorder="0" applyProtection="0"/>
    <xf numFmtId="0" fontId="69" fillId="130" borderId="0" applyNumberFormat="0" applyBorder="0" applyProtection="0"/>
    <xf numFmtId="167" fontId="96" fillId="0" borderId="0" applyBorder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8" borderId="0" applyNumberFormat="0" applyBorder="0" applyProtection="0"/>
    <xf numFmtId="0" fontId="46" fillId="87" borderId="0" applyNumberFormat="0" applyBorder="0" applyProtection="0"/>
    <xf numFmtId="0" fontId="46" fillId="100" borderId="0" applyNumberFormat="0" applyBorder="0" applyProtection="0"/>
    <xf numFmtId="167" fontId="46" fillId="0" borderId="0" applyBorder="0" applyProtection="0">
      <alignment horizontal="center"/>
    </xf>
    <xf numFmtId="0" fontId="69" fillId="120" borderId="0" applyNumberFormat="0" applyBorder="0" applyProtection="0"/>
    <xf numFmtId="167" fontId="99" fillId="0" borderId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9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8" borderId="0" applyNumberFormat="0" applyBorder="0" applyProtection="0"/>
    <xf numFmtId="0" fontId="79" fillId="88" borderId="24" applyNumberFormat="0" applyProtection="0"/>
    <xf numFmtId="0" fontId="69" fillId="95" borderId="0" applyNumberFormat="0" applyBorder="0" applyProtection="0"/>
    <xf numFmtId="167" fontId="47" fillId="0" borderId="0" applyBorder="0" applyProtection="0">
      <alignment horizontal="left"/>
    </xf>
    <xf numFmtId="0" fontId="79" fillId="88" borderId="24" applyNumberFormat="0" applyProtection="0"/>
    <xf numFmtId="167" fontId="46" fillId="0" borderId="0" applyBorder="0" applyProtection="0">
      <alignment horizontal="center"/>
    </xf>
    <xf numFmtId="0" fontId="46" fillId="91" borderId="0" applyNumberFormat="0" applyBorder="0" applyProtection="0"/>
    <xf numFmtId="0" fontId="46" fillId="88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3" borderId="0" applyNumberFormat="0" applyBorder="0" applyProtection="0"/>
    <xf numFmtId="172" fontId="98" fillId="0" borderId="0" applyFont="0" applyBorder="0" applyProtection="0"/>
    <xf numFmtId="0" fontId="69" fillId="110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2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79" fillId="88" borderId="24" applyNumberFormat="0" applyProtection="0"/>
    <xf numFmtId="0" fontId="69" fillId="111" borderId="0" applyNumberFormat="0" applyBorder="0" applyProtection="0"/>
    <xf numFmtId="0" fontId="46" fillId="90" borderId="0" applyNumberFormat="0" applyBorder="0" applyProtection="0"/>
    <xf numFmtId="172" fontId="98" fillId="0" borderId="0" applyFont="0" applyBorder="0" applyProtection="0"/>
    <xf numFmtId="0" fontId="69" fillId="90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6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46" fillId="83" borderId="0" applyNumberFormat="0" applyBorder="0" applyProtection="0"/>
    <xf numFmtId="172" fontId="46" fillId="0" borderId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0" fontId="46" fillId="107" borderId="0" applyNumberFormat="0" applyBorder="0" applyProtection="0"/>
    <xf numFmtId="0" fontId="61" fillId="122" borderId="5" applyNumberFormat="0" applyProtection="0"/>
    <xf numFmtId="0" fontId="79" fillId="88" borderId="24" applyNumberFormat="0" applyProtection="0"/>
    <xf numFmtId="0" fontId="69" fillId="94" borderId="0" applyNumberFormat="0" applyBorder="0" applyProtection="0"/>
    <xf numFmtId="0" fontId="46" fillId="106" borderId="0" applyNumberFormat="0" applyBorder="0" applyProtection="0"/>
    <xf numFmtId="0" fontId="46" fillId="84" borderId="0" applyNumberFormat="0" applyBorder="0" applyProtection="0"/>
    <xf numFmtId="167" fontId="96" fillId="0" borderId="0" applyBorder="0" applyProtection="0"/>
    <xf numFmtId="0" fontId="46" fillId="86" borderId="0" applyNumberFormat="0" applyBorder="0" applyProtection="0"/>
    <xf numFmtId="0" fontId="69" fillId="91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4" borderId="0" applyNumberFormat="0" applyBorder="0" applyProtection="0"/>
    <xf numFmtId="0" fontId="92" fillId="84" borderId="0" applyNumberFormat="0" applyBorder="0" applyProtection="0"/>
    <xf numFmtId="0" fontId="93" fillId="0" borderId="0" applyNumberFormat="0" applyBorder="0" applyProtection="0"/>
    <xf numFmtId="0" fontId="98" fillId="126" borderId="31" applyNumberFormat="0" applyFont="0" applyProtection="0"/>
    <xf numFmtId="0" fontId="46" fillId="126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3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2" borderId="6" applyNumberFormat="0" applyProtection="0"/>
    <xf numFmtId="167" fontId="46" fillId="0" borderId="0" applyBorder="0" applyProtection="0"/>
    <xf numFmtId="0" fontId="56" fillId="124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80" fillId="131" borderId="25" applyNumberFormat="0" applyProtection="0"/>
    <xf numFmtId="0" fontId="46" fillId="103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1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4" borderId="0" applyNumberFormat="0" applyBorder="0" applyProtection="0"/>
    <xf numFmtId="167" fontId="88" fillId="0" borderId="0" applyBorder="0" applyProtection="0"/>
    <xf numFmtId="0" fontId="46" fillId="83" borderId="0" applyNumberFormat="0" applyBorder="0" applyProtection="0"/>
    <xf numFmtId="0" fontId="69" fillId="116" borderId="0" applyNumberFormat="0" applyBorder="0" applyProtection="0"/>
    <xf numFmtId="0" fontId="46" fillId="87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58" fillId="125" borderId="0" applyNumberFormat="0" applyBorder="0" applyProtection="0"/>
    <xf numFmtId="0" fontId="69" fillId="91" borderId="0" applyNumberFormat="0" applyBorder="0" applyProtection="0"/>
    <xf numFmtId="0" fontId="46" fillId="102" borderId="0" applyNumberFormat="0" applyBorder="0" applyProtection="0"/>
    <xf numFmtId="0" fontId="46" fillId="83" borderId="0" applyNumberFormat="0" applyBorder="0" applyProtection="0"/>
    <xf numFmtId="0" fontId="69" fillId="114" borderId="0" applyNumberFormat="0" applyBorder="0" applyProtection="0"/>
    <xf numFmtId="167" fontId="46" fillId="0" borderId="0" applyBorder="0" applyProtection="0"/>
    <xf numFmtId="0" fontId="69" fillId="119" borderId="0" applyNumberFormat="0" applyBorder="0" applyProtection="0"/>
    <xf numFmtId="167" fontId="46" fillId="0" borderId="0" applyBorder="0" applyProtection="0"/>
    <xf numFmtId="0" fontId="69" fillId="93" borderId="0" applyNumberFormat="0" applyBorder="0" applyProtection="0"/>
    <xf numFmtId="0" fontId="69" fillId="95" borderId="0" applyNumberFormat="0" applyBorder="0" applyProtection="0"/>
    <xf numFmtId="0" fontId="69" fillId="94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46" fillId="86" borderId="0" applyNumberFormat="0" applyBorder="0" applyProtection="0"/>
    <xf numFmtId="167" fontId="100" fillId="0" borderId="0" applyBorder="0" applyProtection="0"/>
    <xf numFmtId="0" fontId="46" fillId="98" borderId="0" applyNumberFormat="0" applyBorder="0" applyProtection="0"/>
    <xf numFmtId="0" fontId="46" fillId="89" borderId="0" applyNumberFormat="0" applyBorder="0" applyProtection="0"/>
    <xf numFmtId="170" fontId="98" fillId="0" borderId="0" applyFont="0" applyBorder="0" applyProtection="0"/>
    <xf numFmtId="0" fontId="46" fillId="89" borderId="0" applyNumberFormat="0" applyBorder="0" applyProtection="0"/>
    <xf numFmtId="0" fontId="85" fillId="0" borderId="0" applyNumberFormat="0" applyBorder="0" applyProtection="0"/>
    <xf numFmtId="0" fontId="46" fillId="85" borderId="0" applyNumberFormat="0" applyBorder="0" applyProtection="0"/>
    <xf numFmtId="0" fontId="79" fillId="88" borderId="24" applyNumberFormat="0" applyProtection="0"/>
    <xf numFmtId="0" fontId="98" fillId="126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90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0" fontId="46" fillId="97" borderId="0" applyNumberFormat="0" applyBorder="0" applyProtection="0"/>
    <xf numFmtId="0" fontId="69" fillId="96" borderId="0" applyNumberFormat="0" applyBorder="0" applyProtection="0"/>
    <xf numFmtId="0" fontId="70" fillId="123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5" borderId="0" applyNumberFormat="0" applyBorder="0" applyProtection="0"/>
    <xf numFmtId="0" fontId="46" fillId="89" borderId="0" applyNumberFormat="0" applyBorder="0" applyProtection="0"/>
    <xf numFmtId="0" fontId="46" fillId="101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57" fillId="121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69" fillId="109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3" borderId="0" applyNumberFormat="0" applyBorder="0" applyProtection="0"/>
    <xf numFmtId="0" fontId="87" fillId="133" borderId="0" applyNumberFormat="0" applyBorder="0" applyProtection="0"/>
    <xf numFmtId="172" fontId="98" fillId="0" borderId="0" applyFont="0" applyBorder="0" applyProtection="0"/>
    <xf numFmtId="0" fontId="69" fillId="96" borderId="0" applyNumberFormat="0" applyBorder="0" applyProtection="0"/>
    <xf numFmtId="0" fontId="46" fillId="85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3" borderId="0" applyNumberFormat="0" applyBorder="0" applyProtection="0"/>
    <xf numFmtId="0" fontId="69" fillId="112" borderId="0" applyNumberFormat="0" applyBorder="0" applyProtection="0"/>
    <xf numFmtId="0" fontId="72" fillId="0" borderId="21" applyNumberFormat="0" applyProtection="0"/>
    <xf numFmtId="0" fontId="81" fillId="131" borderId="24" applyNumberFormat="0" applyProtection="0"/>
    <xf numFmtId="0" fontId="69" fillId="94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1" borderId="25" applyNumberFormat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30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8" borderId="24" applyNumberFormat="0" applyProtection="0"/>
    <xf numFmtId="0" fontId="69" fillId="95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8" borderId="0" applyNumberFormat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1" borderId="0" applyNumberFormat="0" applyBorder="0" applyAlignment="0" applyProtection="0"/>
    <xf numFmtId="0" fontId="19" fillId="53" borderId="0" applyNumberFormat="0" applyBorder="0" applyAlignment="0" applyProtection="0"/>
    <xf numFmtId="0" fontId="19" fillId="64" borderId="0" applyNumberFormat="0" applyBorder="0" applyAlignment="0" applyProtection="0"/>
    <xf numFmtId="0" fontId="19" fillId="60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53" borderId="0" applyNumberFormat="0" applyBorder="0" applyAlignment="0" applyProtection="0"/>
    <xf numFmtId="0" fontId="3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3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4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164" fontId="20" fillId="0" borderId="0" applyFill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164" fontId="20" fillId="0" borderId="0" applyFill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6" fillId="75" borderId="11" applyNumberFormat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6" fillId="75" borderId="11" applyNumberFormat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5" fillId="75" borderId="12" applyNumberFormat="0" applyAlignment="0" applyProtection="0"/>
    <xf numFmtId="0" fontId="20" fillId="47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52" borderId="0" applyNumberFormat="0" applyBorder="0" applyAlignment="0" applyProtection="0"/>
    <xf numFmtId="0" fontId="24" fillId="47" borderId="11" applyNumberFormat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4" fillId="47" borderId="11" applyNumberFormat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135" borderId="0" applyNumberFormat="0" applyBorder="0" applyAlignment="0" applyProtection="0"/>
    <xf numFmtId="0" fontId="20" fillId="135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47" borderId="11" applyNumberFormat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23" fillId="73" borderId="0" applyNumberFormat="0" applyBorder="0" applyAlignment="0" applyProtection="0"/>
    <xf numFmtId="0" fontId="23" fillId="63" borderId="0" applyNumberFormat="0" applyBorder="0" applyAlignment="0" applyProtection="0"/>
    <xf numFmtId="0" fontId="23" fillId="136" borderId="0" applyNumberFormat="0" applyBorder="0" applyAlignment="0" applyProtection="0"/>
    <xf numFmtId="0" fontId="23" fillId="136" borderId="0" applyNumberFormat="0" applyBorder="0" applyAlignment="0" applyProtection="0"/>
    <xf numFmtId="0" fontId="20" fillId="0" borderId="0"/>
    <xf numFmtId="0" fontId="23" fillId="63" borderId="0" applyNumberFormat="0" applyBorder="0" applyAlignment="0" applyProtection="0"/>
    <xf numFmtId="0" fontId="39" fillId="0" borderId="0">
      <alignment horizontal="center"/>
    </xf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9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9" borderId="0" applyNumberFormat="0" applyBorder="0" applyAlignment="0" applyProtection="0"/>
    <xf numFmtId="0" fontId="23" fillId="73" borderId="0" applyNumberFormat="0" applyBorder="0" applyAlignment="0" applyProtection="0"/>
    <xf numFmtId="0" fontId="24" fillId="47" borderId="11" applyNumberFormat="0" applyAlignment="0" applyProtection="0"/>
    <xf numFmtId="0" fontId="23" fillId="67" borderId="0" applyNumberFormat="0" applyBorder="0" applyAlignment="0" applyProtection="0"/>
    <xf numFmtId="0" fontId="24" fillId="47" borderId="11" applyNumberFormat="0" applyAlignment="0" applyProtection="0"/>
    <xf numFmtId="0" fontId="39" fillId="0" borderId="0">
      <alignment horizontal="center"/>
    </xf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0" borderId="0"/>
    <xf numFmtId="0" fontId="25" fillId="75" borderId="12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3" fillId="63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78" borderId="17" applyNumberFormat="0" applyAlignment="0" applyProtection="0"/>
    <xf numFmtId="0" fontId="23" fillId="54" borderId="0" applyNumberFormat="0" applyBorder="0" applyAlignment="0" applyProtection="0"/>
    <xf numFmtId="0" fontId="33" fillId="80" borderId="0" applyNumberFormat="0" applyBorder="0" applyAlignment="0" applyProtection="0"/>
    <xf numFmtId="0" fontId="23" fillId="52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9" borderId="0" applyNumberFormat="0" applyBorder="0" applyAlignment="0" applyProtection="0"/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39" fillId="0" borderId="0"/>
    <xf numFmtId="0" fontId="20" fillId="0" borderId="0"/>
    <xf numFmtId="0" fontId="20" fillId="134" borderId="0" applyNumberFormat="0" applyBorder="0" applyAlignment="0" applyProtection="0"/>
    <xf numFmtId="0" fontId="21" fillId="0" borderId="0"/>
    <xf numFmtId="0" fontId="20" fillId="134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7" borderId="0" applyNumberFormat="0" applyBorder="0" applyAlignment="0" applyProtection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34" fillId="38" borderId="0" applyNumberFormat="0" applyBorder="0" applyAlignment="0" applyProtection="0"/>
    <xf numFmtId="0" fontId="20" fillId="36" borderId="0" applyNumberFormat="0" applyBorder="0" applyAlignment="0" applyProtection="0"/>
    <xf numFmtId="0" fontId="104" fillId="82" borderId="18" applyNumberFormat="0" applyAlignment="0" applyProtection="0"/>
    <xf numFmtId="0" fontId="20" fillId="36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6" borderId="0" applyNumberFormat="0" applyBorder="0" applyAlignment="0" applyProtection="0"/>
    <xf numFmtId="49" fontId="104" fillId="0" borderId="0" applyFill="0" applyBorder="0" applyAlignment="0"/>
    <xf numFmtId="0" fontId="20" fillId="36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1" fillId="0" borderId="0"/>
    <xf numFmtId="0" fontId="26" fillId="75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8" borderId="17" applyNumberFormat="0" applyAlignment="0" applyProtection="0"/>
    <xf numFmtId="0" fontId="33" fillId="80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8" borderId="0" applyNumberFormat="0" applyBorder="0" applyAlignment="0" applyProtection="0"/>
    <xf numFmtId="0" fontId="104" fillId="82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0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5" borderId="0" applyNumberFormat="0" applyBorder="0" applyAlignment="0" applyProtection="0"/>
    <xf numFmtId="0" fontId="20" fillId="38" borderId="0" applyNumberFormat="0" applyBorder="0" applyAlignment="0" applyProtection="0"/>
    <xf numFmtId="0" fontId="20" fillId="42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59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3" fillId="63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23" fillId="65" borderId="0" applyNumberFormat="0" applyBorder="0" applyAlignment="0" applyProtection="0"/>
    <xf numFmtId="0" fontId="48" fillId="50" borderId="0" applyNumberFormat="0" applyBorder="0" applyAlignment="0" applyProtection="0"/>
    <xf numFmtId="0" fontId="23" fillId="52" borderId="0" applyNumberFormat="0" applyBorder="0" applyAlignment="0" applyProtection="0"/>
    <xf numFmtId="0" fontId="48" fillId="47" borderId="0" applyNumberFormat="0" applyBorder="0" applyAlignment="0" applyProtection="0"/>
    <xf numFmtId="0" fontId="20" fillId="42" borderId="0" applyNumberFormat="0" applyBorder="0" applyAlignment="0" applyProtection="0"/>
    <xf numFmtId="0" fontId="48" fillId="44" borderId="0" applyNumberFormat="0" applyBorder="0" applyAlignment="0" applyProtection="0"/>
    <xf numFmtId="0" fontId="20" fillId="42" borderId="0" applyNumberFormat="0" applyBorder="0" applyAlignment="0" applyProtection="0"/>
    <xf numFmtId="0" fontId="23" fillId="54" borderId="0" applyNumberFormat="0" applyBorder="0" applyAlignment="0" applyProtection="0"/>
    <xf numFmtId="0" fontId="20" fillId="38" borderId="0" applyNumberFormat="0" applyBorder="0" applyAlignment="0" applyProtection="0"/>
    <xf numFmtId="164" fontId="20" fillId="0" borderId="0" applyFill="0" applyBorder="0" applyAlignment="0" applyProtection="0"/>
    <xf numFmtId="0" fontId="23" fillId="65" borderId="0" applyNumberFormat="0" applyBorder="0" applyAlignment="0" applyProtection="0"/>
    <xf numFmtId="0" fontId="48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4" borderId="0" applyNumberFormat="0" applyBorder="0" applyAlignment="0" applyProtection="0"/>
    <xf numFmtId="9" fontId="20" fillId="0" borderId="0" applyFill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3" fillId="52" borderId="0" applyNumberFormat="0" applyBorder="0" applyAlignment="0" applyProtection="0"/>
    <xf numFmtId="0" fontId="23" fillId="61" borderId="0" applyNumberFormat="0" applyBorder="0" applyAlignment="0" applyProtection="0"/>
    <xf numFmtId="0" fontId="23" fillId="59" borderId="0" applyNumberFormat="0" applyBorder="0" applyAlignment="0" applyProtection="0"/>
    <xf numFmtId="177" fontId="20" fillId="0" borderId="0" applyFill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23" fillId="59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23" fillId="61" borderId="0" applyNumberFormat="0" applyBorder="0" applyAlignment="0" applyProtection="0"/>
    <xf numFmtId="0" fontId="48" fillId="40" borderId="0" applyNumberFormat="0" applyBorder="0" applyAlignment="0" applyProtection="0"/>
    <xf numFmtId="0" fontId="20" fillId="57" borderId="0" applyNumberFormat="0" applyBorder="0" applyAlignment="0" applyProtection="0"/>
    <xf numFmtId="0" fontId="48" fillId="137" borderId="0" applyNumberFormat="0" applyBorder="0" applyAlignment="0" applyProtection="0"/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05" fillId="71" borderId="0" applyNumberFormat="0" applyBorder="0" applyAlignment="0" applyProtection="0"/>
    <xf numFmtId="0" fontId="23" fillId="52" borderId="0" applyNumberFormat="0" applyBorder="0" applyAlignment="0" applyProtection="0"/>
    <xf numFmtId="177" fontId="20" fillId="0" borderId="0" applyFill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54" borderId="0" applyNumberFormat="0" applyBorder="0" applyAlignment="0" applyProtection="0"/>
    <xf numFmtId="0" fontId="48" fillId="82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0" fillId="57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63" borderId="0" applyNumberFormat="0" applyBorder="0" applyAlignment="0" applyProtection="0"/>
    <xf numFmtId="0" fontId="23" fillId="59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50" borderId="0" applyNumberFormat="0" applyBorder="0" applyAlignment="0" applyProtection="0"/>
    <xf numFmtId="0" fontId="23" fillId="52" borderId="0" applyNumberFormat="0" applyBorder="0" applyAlignment="0" applyProtection="0"/>
    <xf numFmtId="0" fontId="20" fillId="47" borderId="0" applyNumberFormat="0" applyBorder="0" applyAlignment="0" applyProtection="0"/>
    <xf numFmtId="0" fontId="23" fillId="59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47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2" borderId="0" applyNumberFormat="0" applyBorder="0" applyAlignment="0" applyProtection="0"/>
    <xf numFmtId="0" fontId="20" fillId="57" borderId="0" applyNumberFormat="0" applyBorder="0" applyAlignment="0" applyProtection="0"/>
    <xf numFmtId="0" fontId="20" fillId="54" borderId="0" applyNumberFormat="0" applyBorder="0" applyAlignment="0" applyProtection="0"/>
    <xf numFmtId="0" fontId="23" fillId="59" borderId="0" applyNumberFormat="0" applyBorder="0" applyAlignment="0" applyProtection="0"/>
    <xf numFmtId="0" fontId="20" fillId="42" borderId="0" applyNumberFormat="0" applyBorder="0" applyAlignment="0" applyProtection="0"/>
    <xf numFmtId="0" fontId="23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54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54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0" fillId="50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47" borderId="0" applyNumberFormat="0" applyBorder="0" applyAlignment="0" applyProtection="0"/>
    <xf numFmtId="0" fontId="20" fillId="50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44" borderId="0" applyNumberFormat="0" applyBorder="0" applyAlignment="0" applyProtection="0"/>
    <xf numFmtId="0" fontId="20" fillId="35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6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6" borderId="31" applyNumberFormat="0" applyFont="0" applyProtection="0"/>
    <xf numFmtId="0" fontId="20" fillId="9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49" fillId="34" borderId="0" applyNumberFormat="0" applyBorder="0" applyAlignment="0" applyProtection="0"/>
    <xf numFmtId="0" fontId="49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41" borderId="0" applyNumberFormat="0" applyBorder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49" fillId="53" borderId="0" applyNumberFormat="0" applyBorder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67" fillId="53" borderId="0" applyNumberFormat="0" applyBorder="0" applyAlignment="0" applyProtection="0"/>
    <xf numFmtId="0" fontId="67" fillId="60" borderId="0" applyNumberFormat="0" applyBorder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67" fillId="64" borderId="0" applyNumberFormat="0" applyBorder="0" applyAlignment="0" applyProtection="0"/>
    <xf numFmtId="0" fontId="46" fillId="138" borderId="0"/>
    <xf numFmtId="0" fontId="46" fillId="138" borderId="0" applyNumberFormat="0" applyBorder="0" applyProtection="0"/>
    <xf numFmtId="0" fontId="46" fillId="140" borderId="0"/>
    <xf numFmtId="0" fontId="46" fillId="140" borderId="0" applyNumberFormat="0" applyBorder="0" applyProtection="0"/>
    <xf numFmtId="0" fontId="24" fillId="47" borderId="11" applyNumberFormat="0" applyAlignment="0" applyProtection="0"/>
    <xf numFmtId="0" fontId="69" fillId="139" borderId="0"/>
    <xf numFmtId="0" fontId="69" fillId="139" borderId="0" applyNumberFormat="0" applyBorder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42" fillId="0" borderId="0"/>
    <xf numFmtId="0" fontId="42" fillId="0" borderId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" fillId="0" borderId="0">
      <alignment horizontal="center"/>
    </xf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 applyFill="1" applyBorder="1" applyAlignment="1">
      <alignment vertical="center"/>
    </xf>
    <xf numFmtId="0" fontId="109" fillId="0" borderId="3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08" fillId="0" borderId="34" xfId="0" applyFont="1" applyBorder="1" applyAlignment="1">
      <alignment horizontal="left" vertical="center" wrapText="1"/>
    </xf>
    <xf numFmtId="0" fontId="109" fillId="0" borderId="35" xfId="0" applyFont="1" applyBorder="1" applyAlignment="1">
      <alignment horizontal="left" vertical="center" wrapText="1"/>
    </xf>
    <xf numFmtId="0" fontId="109" fillId="0" borderId="38" xfId="0" applyFont="1" applyBorder="1" applyAlignment="1">
      <alignment horizontal="left" vertical="top" wrapText="1"/>
    </xf>
    <xf numFmtId="0" fontId="109" fillId="0" borderId="36" xfId="0" applyFont="1" applyBorder="1" applyAlignment="1">
      <alignment horizontal="left" vertical="top" wrapText="1"/>
    </xf>
    <xf numFmtId="0" fontId="109" fillId="0" borderId="39" xfId="0" applyFont="1" applyBorder="1" applyAlignment="1">
      <alignment horizontal="left" vertical="top" wrapText="1"/>
    </xf>
    <xf numFmtId="0" fontId="0" fillId="0" borderId="0" xfId="0" applyFont="1"/>
    <xf numFmtId="0" fontId="1" fillId="0" borderId="3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9" fillId="0" borderId="41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center" wrapText="1"/>
    </xf>
    <xf numFmtId="2" fontId="110" fillId="0" borderId="1" xfId="0" applyNumberFormat="1" applyFont="1" applyBorder="1" applyAlignment="1">
      <alignment horizontal="left" vertical="center"/>
    </xf>
    <xf numFmtId="0" fontId="113" fillId="2" borderId="1" xfId="1" applyFont="1" applyFill="1" applyBorder="1" applyAlignment="1">
      <alignment horizontal="left" vertical="center"/>
    </xf>
    <xf numFmtId="0" fontId="113" fillId="2" borderId="33" xfId="1" applyFont="1" applyFill="1" applyBorder="1" applyAlignment="1">
      <alignment horizontal="left" vertical="center"/>
    </xf>
    <xf numFmtId="0" fontId="109" fillId="0" borderId="33" xfId="0" applyFont="1" applyBorder="1" applyAlignment="1">
      <alignment vertical="top" wrapText="1"/>
    </xf>
    <xf numFmtId="0" fontId="0" fillId="0" borderId="33" xfId="0" applyBorder="1" applyAlignment="1">
      <alignment vertical="center" wrapText="1"/>
    </xf>
    <xf numFmtId="0" fontId="44" fillId="0" borderId="33" xfId="0" applyFont="1" applyBorder="1"/>
    <xf numFmtId="0" fontId="0" fillId="0" borderId="33" xfId="0" applyBorder="1" applyAlignment="1">
      <alignment horizontal="center" vertical="center"/>
    </xf>
    <xf numFmtId="0" fontId="1" fillId="0" borderId="33" xfId="0" applyFont="1" applyBorder="1"/>
    <xf numFmtId="2" fontId="110" fillId="141" borderId="37" xfId="0" applyNumberFormat="1" applyFont="1" applyFill="1" applyBorder="1" applyAlignment="1">
      <alignment horizontal="left" vertical="center" shrinkToFit="1"/>
    </xf>
    <xf numFmtId="0" fontId="0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/>
    </xf>
    <xf numFmtId="0" fontId="44" fillId="0" borderId="33" xfId="0" applyFont="1" applyBorder="1" applyAlignment="1">
      <alignment horizontal="center"/>
    </xf>
    <xf numFmtId="0" fontId="0" fillId="0" borderId="33" xfId="0" applyFont="1" applyBorder="1" applyAlignment="1">
      <alignment vertical="center" wrapText="1"/>
    </xf>
    <xf numFmtId="0" fontId="112" fillId="141" borderId="33" xfId="0" applyFont="1" applyFill="1" applyBorder="1" applyAlignment="1">
      <alignment vertical="center"/>
    </xf>
    <xf numFmtId="0" fontId="1" fillId="0" borderId="33" xfId="0" applyFont="1" applyFill="1" applyBorder="1" applyAlignment="1" applyProtection="1">
      <alignment horizontal="left" vertical="center" wrapText="1"/>
      <protection locked="0"/>
    </xf>
    <xf numFmtId="2" fontId="1" fillId="0" borderId="33" xfId="0" applyNumberFormat="1" applyFont="1" applyFill="1" applyBorder="1" applyAlignment="1">
      <alignment vertical="center" wrapText="1"/>
    </xf>
    <xf numFmtId="2" fontId="114" fillId="0" borderId="40" xfId="3311" applyNumberFormat="1" applyFont="1" applyFill="1" applyBorder="1" applyAlignment="1">
      <alignment horizontal="center" vertical="center" wrapText="1"/>
    </xf>
    <xf numFmtId="3" fontId="1" fillId="0" borderId="33" xfId="3311" applyNumberFormat="1" applyFont="1" applyFill="1" applyBorder="1" applyAlignment="1">
      <alignment horizontal="left" vertical="center" wrapText="1"/>
    </xf>
    <xf numFmtId="2" fontId="111" fillId="0" borderId="33" xfId="199" applyNumberFormat="1" applyFont="1" applyFill="1" applyBorder="1" applyAlignment="1">
      <alignment horizontal="center" vertical="center" wrapText="1"/>
    </xf>
    <xf numFmtId="0" fontId="110" fillId="0" borderId="1" xfId="0" applyFont="1" applyBorder="1" applyAlignment="1">
      <alignment horizontal="left" vertical="center"/>
    </xf>
  </cellXfs>
  <cellStyles count="3312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7"/>
  <sheetViews>
    <sheetView tabSelected="1" topLeftCell="A40" workbookViewId="0">
      <selection activeCell="C49" sqref="C49"/>
    </sheetView>
  </sheetViews>
  <sheetFormatPr defaultRowHeight="15"/>
  <cols>
    <col min="1" max="1" width="13.85546875" customWidth="1"/>
    <col min="2" max="2" width="29.42578125" customWidth="1"/>
    <col min="3" max="3" width="32.42578125" customWidth="1"/>
    <col min="4" max="4" width="9.7109375" customWidth="1"/>
    <col min="5" max="5" width="9" customWidth="1"/>
    <col min="6" max="6" width="9.140625" customWidth="1"/>
    <col min="7" max="7" width="11.7109375" customWidth="1"/>
    <col min="8" max="8" width="13.5703125" customWidth="1"/>
  </cols>
  <sheetData>
    <row r="2" spans="1:10">
      <c r="B2" s="6" t="s">
        <v>18</v>
      </c>
      <c r="C2" s="6"/>
      <c r="D2" s="6"/>
      <c r="E2" s="6"/>
      <c r="F2" s="6"/>
      <c r="G2" s="6"/>
    </row>
    <row r="3" spans="1:10">
      <c r="B3" s="7" t="s">
        <v>19</v>
      </c>
      <c r="C3" s="7"/>
      <c r="D3" s="6"/>
      <c r="E3" s="6"/>
      <c r="F3" s="6"/>
      <c r="G3" s="6"/>
    </row>
    <row r="4" spans="1:10">
      <c r="B4" s="8" t="s">
        <v>8</v>
      </c>
      <c r="C4" s="8"/>
      <c r="D4" s="6"/>
      <c r="E4" s="6"/>
      <c r="F4" s="6"/>
      <c r="G4" s="6"/>
    </row>
    <row r="5" spans="1:10">
      <c r="B5" s="8" t="s">
        <v>20</v>
      </c>
      <c r="C5" s="8"/>
      <c r="D5" s="6"/>
      <c r="E5" s="6"/>
      <c r="F5" s="6"/>
      <c r="G5" s="6"/>
    </row>
    <row r="6" spans="1:10">
      <c r="B6" s="8" t="s">
        <v>9</v>
      </c>
      <c r="C6" s="8"/>
      <c r="D6" s="6"/>
      <c r="E6" s="6"/>
      <c r="F6" s="6"/>
      <c r="G6" s="6"/>
    </row>
    <row r="7" spans="1:10">
      <c r="A7" s="1"/>
      <c r="B7" s="8" t="s">
        <v>21</v>
      </c>
      <c r="C7" s="8"/>
      <c r="D7" s="6"/>
      <c r="E7" s="6"/>
      <c r="F7" s="6"/>
      <c r="G7" s="6"/>
      <c r="H7" s="1"/>
      <c r="I7" s="1"/>
      <c r="J7" s="1"/>
    </row>
    <row r="8" spans="1:10">
      <c r="A8" s="1"/>
      <c r="B8" s="8" t="s">
        <v>17</v>
      </c>
      <c r="C8" s="8"/>
      <c r="D8" s="6"/>
      <c r="E8" s="6"/>
      <c r="F8" s="6"/>
      <c r="G8" s="6"/>
      <c r="H8" s="1"/>
      <c r="I8" s="1"/>
    </row>
    <row r="9" spans="1:10" ht="15.75" thickBot="1">
      <c r="A9" s="1"/>
      <c r="B9" s="8"/>
      <c r="C9" s="8"/>
      <c r="D9" s="1"/>
      <c r="E9" s="1"/>
      <c r="F9" s="1"/>
      <c r="G9" s="1"/>
      <c r="H9" s="1"/>
      <c r="I9" s="1"/>
    </row>
    <row r="10" spans="1:10" ht="112.5" customHeight="1" thickBot="1">
      <c r="A10" s="12" t="s">
        <v>0</v>
      </c>
      <c r="B10" s="13" t="s">
        <v>10</v>
      </c>
      <c r="C10" s="24" t="s">
        <v>16</v>
      </c>
      <c r="D10" s="13" t="s">
        <v>1</v>
      </c>
      <c r="E10" s="14" t="s">
        <v>2</v>
      </c>
      <c r="F10" s="19" t="s">
        <v>3</v>
      </c>
      <c r="G10" s="10" t="s">
        <v>5</v>
      </c>
      <c r="H10" s="11" t="s">
        <v>6</v>
      </c>
      <c r="I10" s="5" t="s">
        <v>7</v>
      </c>
    </row>
    <row r="11" spans="1:10" ht="64.5">
      <c r="A11" s="2" t="s">
        <v>4</v>
      </c>
      <c r="B11" s="9"/>
      <c r="C11" s="9"/>
      <c r="D11" s="3"/>
      <c r="E11" s="3"/>
      <c r="F11" s="3"/>
      <c r="G11" s="20" t="s">
        <v>22</v>
      </c>
      <c r="H11" s="20"/>
      <c r="I11" s="2"/>
    </row>
    <row r="12" spans="1:10" ht="30">
      <c r="A12" s="28">
        <v>1</v>
      </c>
      <c r="B12" s="30" t="s">
        <v>26</v>
      </c>
      <c r="C12" s="25" t="s">
        <v>27</v>
      </c>
      <c r="D12" s="28">
        <v>400</v>
      </c>
      <c r="E12" s="28">
        <v>14.64</v>
      </c>
      <c r="F12" s="28">
        <f>D12*E12</f>
        <v>5856</v>
      </c>
      <c r="G12" s="29"/>
      <c r="H12" s="29"/>
      <c r="I12" s="16"/>
    </row>
    <row r="13" spans="1:10">
      <c r="A13" s="26">
        <v>2</v>
      </c>
      <c r="B13" s="30" t="s">
        <v>28</v>
      </c>
      <c r="C13" s="25" t="s">
        <v>29</v>
      </c>
      <c r="D13" s="31">
        <v>40</v>
      </c>
      <c r="E13" s="27">
        <v>14.45</v>
      </c>
      <c r="F13" s="28">
        <f t="shared" ref="F13:F53" si="0">D13*E13</f>
        <v>578</v>
      </c>
      <c r="G13" s="29"/>
      <c r="H13" s="29"/>
      <c r="I13" s="16"/>
    </row>
    <row r="14" spans="1:10">
      <c r="A14" s="26">
        <v>3</v>
      </c>
      <c r="B14" s="30" t="s">
        <v>30</v>
      </c>
      <c r="C14" s="25" t="s">
        <v>31</v>
      </c>
      <c r="D14" s="32">
        <v>100</v>
      </c>
      <c r="E14" s="27">
        <v>60.6</v>
      </c>
      <c r="F14" s="28">
        <f t="shared" si="0"/>
        <v>6060</v>
      </c>
      <c r="G14" s="29"/>
      <c r="H14" s="29"/>
      <c r="I14" s="16"/>
    </row>
    <row r="15" spans="1:10" ht="30">
      <c r="A15" s="26">
        <v>4</v>
      </c>
      <c r="B15" s="30" t="s">
        <v>32</v>
      </c>
      <c r="C15" s="25" t="s">
        <v>33</v>
      </c>
      <c r="D15" s="32">
        <v>100</v>
      </c>
      <c r="E15" s="27">
        <v>172.14</v>
      </c>
      <c r="F15" s="28">
        <f t="shared" si="0"/>
        <v>17214</v>
      </c>
      <c r="G15" s="29"/>
      <c r="H15" s="29"/>
      <c r="I15" s="16"/>
    </row>
    <row r="16" spans="1:10">
      <c r="A16" s="26">
        <v>5</v>
      </c>
      <c r="B16" s="30" t="s">
        <v>34</v>
      </c>
      <c r="C16" s="25" t="s">
        <v>35</v>
      </c>
      <c r="D16" s="26">
        <v>2000</v>
      </c>
      <c r="E16" s="27">
        <v>10.98</v>
      </c>
      <c r="F16" s="28">
        <f t="shared" si="0"/>
        <v>21960</v>
      </c>
      <c r="G16" s="29"/>
      <c r="H16" s="29"/>
      <c r="I16" s="16"/>
    </row>
    <row r="17" spans="1:9" ht="31.5">
      <c r="A17" s="26">
        <v>6</v>
      </c>
      <c r="B17" s="25" t="s">
        <v>23</v>
      </c>
      <c r="C17" s="25" t="s">
        <v>24</v>
      </c>
      <c r="D17" s="26">
        <v>100</v>
      </c>
      <c r="E17" s="27">
        <v>840.04</v>
      </c>
      <c r="F17" s="28">
        <f t="shared" si="0"/>
        <v>84004</v>
      </c>
      <c r="G17" s="29">
        <v>84004</v>
      </c>
      <c r="H17" s="20" t="s">
        <v>22</v>
      </c>
      <c r="I17" s="16" t="s">
        <v>25</v>
      </c>
    </row>
    <row r="18" spans="1:9">
      <c r="A18" s="26">
        <v>7</v>
      </c>
      <c r="B18" s="25" t="s">
        <v>36</v>
      </c>
      <c r="C18" s="25" t="s">
        <v>37</v>
      </c>
      <c r="D18" s="26">
        <v>20</v>
      </c>
      <c r="E18" s="27">
        <v>211.12</v>
      </c>
      <c r="F18" s="28">
        <f t="shared" si="0"/>
        <v>4222.3999999999996</v>
      </c>
      <c r="G18" s="29"/>
      <c r="H18" s="29"/>
      <c r="I18" s="16"/>
    </row>
    <row r="19" spans="1:9">
      <c r="A19" s="26">
        <v>8</v>
      </c>
      <c r="B19" s="25" t="s">
        <v>38</v>
      </c>
      <c r="C19" s="25" t="s">
        <v>39</v>
      </c>
      <c r="D19" s="26">
        <v>20</v>
      </c>
      <c r="E19" s="27">
        <v>116.84</v>
      </c>
      <c r="F19" s="28">
        <f t="shared" si="0"/>
        <v>2336.8000000000002</v>
      </c>
      <c r="G19" s="29"/>
      <c r="H19" s="29"/>
      <c r="I19" s="16"/>
    </row>
    <row r="20" spans="1:9">
      <c r="A20" s="26">
        <v>9</v>
      </c>
      <c r="B20" s="33" t="s">
        <v>40</v>
      </c>
      <c r="C20" s="25" t="s">
        <v>41</v>
      </c>
      <c r="D20" s="26">
        <v>100</v>
      </c>
      <c r="E20" s="27">
        <v>24.4</v>
      </c>
      <c r="F20" s="28">
        <f t="shared" si="0"/>
        <v>2440</v>
      </c>
      <c r="G20" s="29"/>
      <c r="H20" s="29"/>
      <c r="I20" s="16"/>
    </row>
    <row r="21" spans="1:9">
      <c r="A21" s="26">
        <v>10</v>
      </c>
      <c r="B21" s="33" t="s">
        <v>40</v>
      </c>
      <c r="C21" s="25" t="s">
        <v>42</v>
      </c>
      <c r="D21" s="26">
        <v>100</v>
      </c>
      <c r="E21" s="27">
        <v>2.4700000000000002</v>
      </c>
      <c r="F21" s="28">
        <f t="shared" si="0"/>
        <v>247.00000000000003</v>
      </c>
      <c r="G21" s="29"/>
      <c r="H21" s="29"/>
      <c r="I21" s="16"/>
    </row>
    <row r="22" spans="1:9">
      <c r="A22" s="26">
        <v>11</v>
      </c>
      <c r="B22" s="25" t="s">
        <v>43</v>
      </c>
      <c r="C22" s="25" t="s">
        <v>44</v>
      </c>
      <c r="D22" s="26">
        <v>100</v>
      </c>
      <c r="E22" s="27">
        <v>9.2100000000000009</v>
      </c>
      <c r="F22" s="28">
        <f t="shared" si="0"/>
        <v>921.00000000000011</v>
      </c>
      <c r="G22" s="29"/>
      <c r="H22" s="29"/>
      <c r="I22" s="16"/>
    </row>
    <row r="23" spans="1:9" ht="30">
      <c r="A23" s="26">
        <v>12</v>
      </c>
      <c r="B23" s="30" t="s">
        <v>45</v>
      </c>
      <c r="C23" s="25" t="s">
        <v>46</v>
      </c>
      <c r="D23" s="26">
        <v>60</v>
      </c>
      <c r="E23" s="27">
        <v>52.9</v>
      </c>
      <c r="F23" s="28">
        <f t="shared" si="0"/>
        <v>3174</v>
      </c>
      <c r="G23" s="29"/>
      <c r="H23" s="29"/>
      <c r="I23" s="16"/>
    </row>
    <row r="24" spans="1:9">
      <c r="A24" s="26">
        <v>13</v>
      </c>
      <c r="B24" s="30" t="s">
        <v>47</v>
      </c>
      <c r="C24" s="25" t="s">
        <v>48</v>
      </c>
      <c r="D24" s="26">
        <v>30</v>
      </c>
      <c r="E24" s="27">
        <v>51.98</v>
      </c>
      <c r="F24" s="28">
        <f t="shared" si="0"/>
        <v>1559.3999999999999</v>
      </c>
      <c r="G24" s="29"/>
      <c r="H24" s="29"/>
      <c r="I24" s="16"/>
    </row>
    <row r="25" spans="1:9" ht="30">
      <c r="A25" s="26">
        <v>14</v>
      </c>
      <c r="B25" s="25" t="s">
        <v>49</v>
      </c>
      <c r="C25" s="25" t="s">
        <v>50</v>
      </c>
      <c r="D25" s="26">
        <v>20</v>
      </c>
      <c r="E25" s="27">
        <v>744.09</v>
      </c>
      <c r="F25" s="28">
        <f t="shared" si="0"/>
        <v>14881.800000000001</v>
      </c>
      <c r="G25" s="29"/>
      <c r="H25" s="29"/>
      <c r="I25" s="16"/>
    </row>
    <row r="26" spans="1:9" ht="30">
      <c r="A26" s="26">
        <v>15</v>
      </c>
      <c r="B26" s="25" t="s">
        <v>51</v>
      </c>
      <c r="C26" s="25" t="s">
        <v>52</v>
      </c>
      <c r="D26" s="26">
        <v>5</v>
      </c>
      <c r="E26" s="27">
        <v>174.14</v>
      </c>
      <c r="F26" s="28">
        <f t="shared" si="0"/>
        <v>870.69999999999993</v>
      </c>
      <c r="G26" s="29"/>
      <c r="H26" s="29"/>
      <c r="I26" s="16"/>
    </row>
    <row r="27" spans="1:9">
      <c r="A27" s="26">
        <v>16</v>
      </c>
      <c r="B27" s="25" t="s">
        <v>53</v>
      </c>
      <c r="C27" s="25" t="s">
        <v>54</v>
      </c>
      <c r="D27" s="26">
        <v>5</v>
      </c>
      <c r="E27" s="27">
        <v>145.28</v>
      </c>
      <c r="F27" s="28">
        <f t="shared" si="0"/>
        <v>726.4</v>
      </c>
      <c r="G27" s="29"/>
      <c r="H27" s="29"/>
      <c r="I27" s="16"/>
    </row>
    <row r="28" spans="1:9">
      <c r="A28" s="26">
        <v>17</v>
      </c>
      <c r="B28" s="33" t="s">
        <v>55</v>
      </c>
      <c r="C28" s="25" t="s">
        <v>56</v>
      </c>
      <c r="D28" s="26">
        <v>200</v>
      </c>
      <c r="E28" s="27">
        <v>70.349999999999994</v>
      </c>
      <c r="F28" s="28">
        <f t="shared" si="0"/>
        <v>14069.999999999998</v>
      </c>
      <c r="G28" s="29"/>
      <c r="H28" s="29"/>
      <c r="I28" s="16"/>
    </row>
    <row r="29" spans="1:9">
      <c r="A29" s="26">
        <v>18</v>
      </c>
      <c r="B29" s="33" t="s">
        <v>57</v>
      </c>
      <c r="C29" s="25" t="s">
        <v>58</v>
      </c>
      <c r="D29" s="26">
        <v>300</v>
      </c>
      <c r="E29" s="27">
        <v>35.340000000000003</v>
      </c>
      <c r="F29" s="28">
        <f t="shared" si="0"/>
        <v>10602.000000000002</v>
      </c>
      <c r="G29" s="29"/>
      <c r="H29" s="29"/>
      <c r="I29" s="16"/>
    </row>
    <row r="30" spans="1:9" ht="30">
      <c r="A30" s="26">
        <v>19</v>
      </c>
      <c r="B30" s="25" t="s">
        <v>59</v>
      </c>
      <c r="C30" s="25" t="s">
        <v>60</v>
      </c>
      <c r="D30" s="26">
        <v>300</v>
      </c>
      <c r="E30" s="27">
        <v>53.19</v>
      </c>
      <c r="F30" s="28">
        <f t="shared" si="0"/>
        <v>15957</v>
      </c>
      <c r="G30" s="29"/>
      <c r="H30" s="29"/>
      <c r="I30" s="16"/>
    </row>
    <row r="31" spans="1:9" ht="45">
      <c r="A31" s="26">
        <v>20</v>
      </c>
      <c r="B31" s="25" t="s">
        <v>61</v>
      </c>
      <c r="C31" s="25" t="s">
        <v>62</v>
      </c>
      <c r="D31" s="26">
        <v>105</v>
      </c>
      <c r="E31" s="27">
        <v>44.24</v>
      </c>
      <c r="F31" s="28">
        <f t="shared" si="0"/>
        <v>4645.2</v>
      </c>
      <c r="G31" s="29"/>
      <c r="H31" s="29"/>
      <c r="I31" s="16"/>
    </row>
    <row r="32" spans="1:9">
      <c r="A32" s="26">
        <v>21</v>
      </c>
      <c r="B32" s="25" t="s">
        <v>63</v>
      </c>
      <c r="C32" s="25" t="s">
        <v>64</v>
      </c>
      <c r="D32" s="26">
        <v>50</v>
      </c>
      <c r="E32" s="27">
        <v>298</v>
      </c>
      <c r="F32" s="28">
        <f t="shared" si="0"/>
        <v>14900</v>
      </c>
      <c r="G32" s="29"/>
      <c r="H32" s="29"/>
      <c r="I32" s="16"/>
    </row>
    <row r="33" spans="1:9">
      <c r="A33" s="26">
        <v>22</v>
      </c>
      <c r="B33" s="25" t="s">
        <v>65</v>
      </c>
      <c r="C33" s="25" t="s">
        <v>66</v>
      </c>
      <c r="D33" s="26">
        <v>10</v>
      </c>
      <c r="E33" s="27">
        <v>500.25</v>
      </c>
      <c r="F33" s="28">
        <f t="shared" si="0"/>
        <v>5002.5</v>
      </c>
      <c r="G33" s="29"/>
      <c r="H33" s="29"/>
      <c r="I33" s="16"/>
    </row>
    <row r="34" spans="1:9">
      <c r="A34" s="26">
        <v>23</v>
      </c>
      <c r="B34" s="25" t="s">
        <v>67</v>
      </c>
      <c r="C34" s="25" t="s">
        <v>68</v>
      </c>
      <c r="D34" s="26">
        <v>100</v>
      </c>
      <c r="E34" s="27">
        <v>42.46</v>
      </c>
      <c r="F34" s="28">
        <f t="shared" si="0"/>
        <v>4246</v>
      </c>
      <c r="G34" s="29"/>
      <c r="H34" s="29"/>
      <c r="I34" s="16"/>
    </row>
    <row r="35" spans="1:9">
      <c r="A35" s="26">
        <v>24</v>
      </c>
      <c r="B35" s="30" t="s">
        <v>69</v>
      </c>
      <c r="C35" s="25" t="s">
        <v>70</v>
      </c>
      <c r="D35" s="26">
        <v>2000</v>
      </c>
      <c r="E35" s="27">
        <v>2.1</v>
      </c>
      <c r="F35" s="28">
        <f t="shared" si="0"/>
        <v>4200</v>
      </c>
      <c r="G35" s="29"/>
      <c r="H35" s="29"/>
      <c r="I35" s="16"/>
    </row>
    <row r="36" spans="1:9" ht="30">
      <c r="A36" s="26">
        <v>25</v>
      </c>
      <c r="B36" s="25" t="s">
        <v>71</v>
      </c>
      <c r="C36" s="25" t="s">
        <v>72</v>
      </c>
      <c r="D36" s="26">
        <v>5</v>
      </c>
      <c r="E36" s="27">
        <v>833.39</v>
      </c>
      <c r="F36" s="28">
        <f t="shared" si="0"/>
        <v>4166.95</v>
      </c>
      <c r="G36" s="29"/>
      <c r="H36" s="29"/>
      <c r="I36" s="16"/>
    </row>
    <row r="37" spans="1:9">
      <c r="A37" s="26">
        <v>26</v>
      </c>
      <c r="B37" s="25" t="s">
        <v>73</v>
      </c>
      <c r="C37" s="25" t="s">
        <v>74</v>
      </c>
      <c r="D37" s="26">
        <v>10</v>
      </c>
      <c r="E37" s="27">
        <v>168.55</v>
      </c>
      <c r="F37" s="28">
        <f t="shared" si="0"/>
        <v>1685.5</v>
      </c>
      <c r="G37" s="29"/>
      <c r="H37" s="29"/>
      <c r="I37" s="16"/>
    </row>
    <row r="38" spans="1:9" ht="30">
      <c r="A38" s="26">
        <v>27</v>
      </c>
      <c r="B38" s="25" t="s">
        <v>75</v>
      </c>
      <c r="C38" s="25" t="s">
        <v>76</v>
      </c>
      <c r="D38" s="26">
        <v>10</v>
      </c>
      <c r="E38" s="27">
        <v>225.65</v>
      </c>
      <c r="F38" s="28">
        <f t="shared" si="0"/>
        <v>2256.5</v>
      </c>
      <c r="G38" s="29"/>
      <c r="H38" s="29"/>
      <c r="I38" s="16"/>
    </row>
    <row r="39" spans="1:9" ht="45">
      <c r="A39" s="26">
        <v>28</v>
      </c>
      <c r="B39" s="25" t="s">
        <v>77</v>
      </c>
      <c r="C39" s="25" t="s">
        <v>78</v>
      </c>
      <c r="D39" s="26">
        <v>200</v>
      </c>
      <c r="E39" s="27">
        <v>34.68</v>
      </c>
      <c r="F39" s="28">
        <f t="shared" si="0"/>
        <v>6936</v>
      </c>
      <c r="G39" s="29"/>
      <c r="H39" s="29"/>
      <c r="I39" s="16"/>
    </row>
    <row r="40" spans="1:9">
      <c r="A40" s="26">
        <v>29</v>
      </c>
      <c r="B40" s="25" t="s">
        <v>79</v>
      </c>
      <c r="C40" s="25" t="s">
        <v>80</v>
      </c>
      <c r="D40" s="26">
        <v>300</v>
      </c>
      <c r="E40" s="27">
        <v>77.349999999999994</v>
      </c>
      <c r="F40" s="28">
        <f t="shared" si="0"/>
        <v>23205</v>
      </c>
      <c r="G40" s="29"/>
      <c r="H40" s="29"/>
      <c r="I40" s="16"/>
    </row>
    <row r="41" spans="1:9">
      <c r="A41" s="26">
        <v>30</v>
      </c>
      <c r="B41" s="25" t="s">
        <v>81</v>
      </c>
      <c r="C41" s="25" t="s">
        <v>82</v>
      </c>
      <c r="D41" s="26">
        <v>2000</v>
      </c>
      <c r="E41" s="27">
        <v>29.46</v>
      </c>
      <c r="F41" s="28">
        <f t="shared" si="0"/>
        <v>58920</v>
      </c>
      <c r="G41" s="29"/>
      <c r="H41" s="29"/>
      <c r="I41" s="16"/>
    </row>
    <row r="42" spans="1:9" ht="45">
      <c r="A42" s="26">
        <v>31</v>
      </c>
      <c r="B42" s="25" t="s">
        <v>83</v>
      </c>
      <c r="C42" s="25" t="s">
        <v>84</v>
      </c>
      <c r="D42" s="26">
        <v>50</v>
      </c>
      <c r="E42" s="27">
        <v>363.05</v>
      </c>
      <c r="F42" s="28">
        <f t="shared" si="0"/>
        <v>18152.5</v>
      </c>
      <c r="G42" s="29"/>
      <c r="H42" s="29"/>
      <c r="I42" s="16"/>
    </row>
    <row r="43" spans="1:9" ht="30">
      <c r="A43" s="26">
        <v>32</v>
      </c>
      <c r="B43" s="25" t="s">
        <v>85</v>
      </c>
      <c r="C43" s="25" t="s">
        <v>86</v>
      </c>
      <c r="D43" s="34">
        <v>50</v>
      </c>
      <c r="E43" s="27">
        <v>544.57000000000005</v>
      </c>
      <c r="F43" s="28">
        <f t="shared" si="0"/>
        <v>27228.500000000004</v>
      </c>
      <c r="G43" s="29"/>
      <c r="H43" s="29"/>
      <c r="I43" s="16"/>
    </row>
    <row r="44" spans="1:9" ht="45">
      <c r="A44" s="26">
        <v>33</v>
      </c>
      <c r="B44" s="25" t="s">
        <v>87</v>
      </c>
      <c r="C44" s="25" t="s">
        <v>88</v>
      </c>
      <c r="D44" s="34">
        <v>100</v>
      </c>
      <c r="E44" s="27">
        <v>544.57000000000005</v>
      </c>
      <c r="F44" s="28">
        <f t="shared" si="0"/>
        <v>54457.000000000007</v>
      </c>
      <c r="G44" s="29"/>
      <c r="H44" s="29"/>
      <c r="I44" s="16"/>
    </row>
    <row r="45" spans="1:9" ht="30">
      <c r="A45" s="26">
        <v>34</v>
      </c>
      <c r="B45" s="25" t="s">
        <v>89</v>
      </c>
      <c r="C45" s="25" t="s">
        <v>90</v>
      </c>
      <c r="D45" s="26">
        <v>50</v>
      </c>
      <c r="E45" s="27">
        <v>1361.17</v>
      </c>
      <c r="F45" s="28">
        <f t="shared" si="0"/>
        <v>68058.5</v>
      </c>
      <c r="G45" s="29"/>
      <c r="H45" s="29"/>
      <c r="I45" s="16"/>
    </row>
    <row r="46" spans="1:9" ht="30">
      <c r="A46" s="26">
        <v>35</v>
      </c>
      <c r="B46" s="25" t="s">
        <v>91</v>
      </c>
      <c r="C46" s="25" t="s">
        <v>92</v>
      </c>
      <c r="D46" s="26">
        <v>10</v>
      </c>
      <c r="E46" s="27">
        <v>144.91</v>
      </c>
      <c r="F46" s="28">
        <f t="shared" si="0"/>
        <v>1449.1</v>
      </c>
      <c r="G46" s="29"/>
      <c r="H46" s="29"/>
      <c r="I46" s="16"/>
    </row>
    <row r="47" spans="1:9">
      <c r="A47" s="26">
        <v>36</v>
      </c>
      <c r="B47" s="33" t="s">
        <v>93</v>
      </c>
      <c r="C47" s="25" t="s">
        <v>94</v>
      </c>
      <c r="D47" s="26">
        <v>10</v>
      </c>
      <c r="E47" s="27">
        <v>477.92</v>
      </c>
      <c r="F47" s="28">
        <f t="shared" si="0"/>
        <v>4779.2</v>
      </c>
      <c r="G47" s="29"/>
      <c r="H47" s="29"/>
      <c r="I47" s="16"/>
    </row>
    <row r="48" spans="1:9">
      <c r="A48" s="26">
        <v>37</v>
      </c>
      <c r="B48" s="25" t="s">
        <v>95</v>
      </c>
      <c r="C48" s="25" t="s">
        <v>96</v>
      </c>
      <c r="D48" s="26">
        <v>5</v>
      </c>
      <c r="E48" s="27">
        <v>99.59</v>
      </c>
      <c r="F48" s="28">
        <f t="shared" si="0"/>
        <v>497.95000000000005</v>
      </c>
      <c r="G48" s="29"/>
      <c r="H48" s="29"/>
      <c r="I48" s="16"/>
    </row>
    <row r="49" spans="1:9">
      <c r="A49" s="26">
        <v>38</v>
      </c>
      <c r="B49" s="25" t="s">
        <v>97</v>
      </c>
      <c r="C49" s="25" t="s">
        <v>98</v>
      </c>
      <c r="D49" s="26">
        <v>5</v>
      </c>
      <c r="E49" s="27">
        <v>169.34</v>
      </c>
      <c r="F49" s="28">
        <f t="shared" si="0"/>
        <v>846.7</v>
      </c>
      <c r="G49" s="29"/>
      <c r="H49" s="29"/>
      <c r="I49" s="16"/>
    </row>
    <row r="50" spans="1:9">
      <c r="A50" s="26">
        <v>39</v>
      </c>
      <c r="B50" s="25" t="s">
        <v>99</v>
      </c>
      <c r="C50" s="25" t="s">
        <v>98</v>
      </c>
      <c r="D50" s="26">
        <v>5</v>
      </c>
      <c r="E50" s="27">
        <v>135.01</v>
      </c>
      <c r="F50" s="28">
        <f t="shared" si="0"/>
        <v>675.05</v>
      </c>
      <c r="G50" s="29"/>
      <c r="H50" s="29"/>
      <c r="I50" s="16"/>
    </row>
    <row r="51" spans="1:9" ht="15.75">
      <c r="A51" s="26">
        <v>40</v>
      </c>
      <c r="B51" s="35" t="s">
        <v>100</v>
      </c>
      <c r="C51" s="36" t="s">
        <v>101</v>
      </c>
      <c r="D51" s="26">
        <v>2000</v>
      </c>
      <c r="E51" s="37">
        <v>41</v>
      </c>
      <c r="F51" s="28">
        <f t="shared" si="0"/>
        <v>82000</v>
      </c>
      <c r="G51" s="29"/>
      <c r="H51" s="29"/>
      <c r="I51" s="16"/>
    </row>
    <row r="52" spans="1:9" ht="25.5">
      <c r="A52" s="26">
        <v>41</v>
      </c>
      <c r="B52" s="38" t="s">
        <v>102</v>
      </c>
      <c r="C52" s="39" t="s">
        <v>103</v>
      </c>
      <c r="D52" s="26">
        <v>2000</v>
      </c>
      <c r="E52" s="37">
        <v>58.85</v>
      </c>
      <c r="F52" s="26">
        <f t="shared" si="0"/>
        <v>117700</v>
      </c>
      <c r="G52" s="29"/>
      <c r="H52" s="29"/>
      <c r="I52" s="16"/>
    </row>
    <row r="53" spans="1:9">
      <c r="A53" s="26">
        <v>42</v>
      </c>
      <c r="B53" s="26" t="s">
        <v>104</v>
      </c>
      <c r="C53" s="26" t="s">
        <v>105</v>
      </c>
      <c r="D53" s="26">
        <v>5000</v>
      </c>
      <c r="E53" s="26">
        <v>13.06</v>
      </c>
      <c r="F53" s="26">
        <f t="shared" si="0"/>
        <v>65300</v>
      </c>
      <c r="G53" s="29"/>
      <c r="H53" s="29"/>
      <c r="I53" s="16"/>
    </row>
    <row r="54" spans="1:9" ht="23.25" customHeight="1">
      <c r="A54" s="17"/>
      <c r="B54" s="22" t="s">
        <v>15</v>
      </c>
      <c r="C54" s="23"/>
      <c r="D54" s="18"/>
      <c r="E54" s="17"/>
      <c r="F54" s="40">
        <f>SUM(F12:F53)</f>
        <v>778988.65</v>
      </c>
      <c r="G54" s="21">
        <f>SUM(G12:G53)</f>
        <v>84004</v>
      </c>
      <c r="H54" s="21"/>
      <c r="I54" s="17"/>
    </row>
    <row r="56" spans="1:9">
      <c r="A56" t="s">
        <v>106</v>
      </c>
      <c r="D56" s="6"/>
      <c r="E56" s="6"/>
      <c r="F56" s="6"/>
      <c r="G56" s="6"/>
    </row>
    <row r="57" spans="1:9">
      <c r="A57" t="s">
        <v>107</v>
      </c>
      <c r="D57" s="6"/>
      <c r="E57" s="6"/>
      <c r="F57" s="6"/>
      <c r="G57" s="6"/>
    </row>
    <row r="58" spans="1:9">
      <c r="A58" t="s">
        <v>108</v>
      </c>
      <c r="D58" s="6"/>
      <c r="E58" s="6"/>
      <c r="F58" s="6"/>
      <c r="G58" s="6"/>
    </row>
    <row r="59" spans="1:9">
      <c r="D59" s="6"/>
      <c r="E59" s="6"/>
      <c r="F59" s="6"/>
      <c r="G59" s="6"/>
    </row>
    <row r="60" spans="1:9">
      <c r="D60" s="6"/>
      <c r="E60" s="6"/>
      <c r="F60" s="6"/>
      <c r="G60" s="6"/>
    </row>
    <row r="61" spans="1:9">
      <c r="A61" s="15" t="s">
        <v>11</v>
      </c>
      <c r="D61" s="6"/>
      <c r="E61" s="6"/>
      <c r="F61" s="6"/>
      <c r="G61" s="6"/>
    </row>
    <row r="62" spans="1:9">
      <c r="A62" t="s">
        <v>12</v>
      </c>
      <c r="D62" s="6"/>
      <c r="E62" s="6"/>
      <c r="F62" s="6"/>
      <c r="G62" s="6"/>
    </row>
    <row r="63" spans="1:9">
      <c r="A63" t="s">
        <v>13</v>
      </c>
      <c r="D63" s="6"/>
      <c r="E63" s="6"/>
      <c r="F63" s="6"/>
      <c r="G63" s="6"/>
    </row>
    <row r="64" spans="1:9">
      <c r="D64" s="6"/>
      <c r="E64" s="6"/>
      <c r="F64" s="6"/>
      <c r="G64" s="6"/>
    </row>
    <row r="65" spans="1:7">
      <c r="A65" t="s">
        <v>14</v>
      </c>
      <c r="D65" s="6"/>
      <c r="E65" s="6"/>
      <c r="F65" s="6"/>
      <c r="G65" s="6"/>
    </row>
    <row r="67" spans="1:7">
      <c r="B67" s="4"/>
      <c r="C67" s="4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2018-04-17T08:33:54Z</dcterms:modified>
</cp:coreProperties>
</file>