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1" i="1"/>
  <c r="J21"/>
  <c r="I21"/>
  <c r="G21"/>
  <c r="F21"/>
  <c r="E20"/>
  <c r="E19"/>
  <c r="E18"/>
  <c r="E17"/>
  <c r="E16"/>
  <c r="E15"/>
  <c r="E14"/>
  <c r="E13"/>
  <c r="E12"/>
  <c r="E11"/>
  <c r="E21" l="1"/>
</calcChain>
</file>

<file path=xl/sharedStrings.xml><?xml version="1.0" encoding="utf-8"?>
<sst xmlns="http://schemas.openxmlformats.org/spreadsheetml/2006/main" count="61" uniqueCount="44">
  <si>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</si>
  <si>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</si>
  <si>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</si>
  <si>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</si>
  <si>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</si>
  <si>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</si>
  <si>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</si>
  <si>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</si>
  <si>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</si>
  <si>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Наименование закупаемых товаров</t>
  </si>
  <si>
    <t>Всего</t>
  </si>
  <si>
    <t>"Один источник"</t>
  </si>
  <si>
    <t>ТОО "Альянс"</t>
  </si>
  <si>
    <t>"Ценовые предложения"</t>
  </si>
  <si>
    <t xml:space="preserve">         Члены комиссии ______________________________Смаилова Г.А.</t>
  </si>
  <si>
    <t>Протокол № 20</t>
  </si>
  <si>
    <t xml:space="preserve"> от 17 мая 2018 г</t>
  </si>
  <si>
    <t>Дата и время: 17.05.2018 г.,  16-30 часов</t>
  </si>
  <si>
    <t>Проявитель  для автоматической обработки рентгеновских пленок</t>
  </si>
  <si>
    <t xml:space="preserve">Р/пленка 30*40 зеленочувств. </t>
  </si>
  <si>
    <t>Р/пленка 24*30 зеленочувств.</t>
  </si>
  <si>
    <t>Р/пленка 18*24 зеленочувств.</t>
  </si>
  <si>
    <t>Р/пленка 13*18зеленочувств.</t>
  </si>
  <si>
    <t>Системы одноразовые</t>
  </si>
  <si>
    <t>Марля  медицинская  отбеленная в рулонах  плотность 30-33</t>
  </si>
  <si>
    <t>Шприц одноразовый</t>
  </si>
  <si>
    <t>Этанол Спирт этиловый</t>
  </si>
  <si>
    <t>Фентанил</t>
  </si>
  <si>
    <t>ТОО "МедСнаб2016"</t>
  </si>
  <si>
    <t>ТОО "Ак Ниет"</t>
  </si>
  <si>
    <t>ИП Жакупбекова Р.М.</t>
  </si>
  <si>
    <t>ТОО "DAMU-MEDICAL"</t>
  </si>
  <si>
    <t xml:space="preserve">         Председатель комиссии: ______________________Диденко А.П.</t>
  </si>
  <si>
    <t xml:space="preserve">                                          _______________________________ Дюсенова С.Б.</t>
  </si>
  <si>
    <t xml:space="preserve">          Секретарь комиссии: __________________________________________Большакова Т.В.</t>
  </si>
  <si>
    <t xml:space="preserve">        По лоту  № 1 заключить договор с ТОО"Альянс" на сумму 50400,00 тенге способом из одного источника. По лотам №№ 2,3,4,5 заключить договор с ТОО</t>
  </si>
  <si>
    <t xml:space="preserve">       "Альянс" на сумму 1008600,00 тенге способом "Ценовые предложения".</t>
  </si>
  <si>
    <t xml:space="preserve">        По лотам  №№ 7, 8  заключить договор с ТОО"Ак Ниет" на сумму 524000,00 способом "Ценовые предложения".</t>
  </si>
  <si>
    <t xml:space="preserve">        По лоту  № 9 заключить договор с ТОО "Ак Ниет" на сумму 16800,00 тенге способом "Из одного источника".</t>
  </si>
  <si>
    <t xml:space="preserve">        По лоту № 6 закуп способом запроса ценовых предложений признается несостояшимся, так как два поставщика представили одинаковые ценовые </t>
  </si>
  <si>
    <t xml:space="preserve">        предложения (п.110 глава 9 Постановления Правительства РК от 29 декабря 2016 года № 908).</t>
  </si>
  <si>
    <t xml:space="preserve">Конкурсная комиссия в составе: председателя комиссии- зам. директора по амбулаторно-поликлинической и первично медико-социальной помощи населению </t>
  </si>
  <si>
    <t>рассмотрения заявок по мониторингу цен на участие в конкурсе по приобретению медикаментов.  Коммерческие предложения представили:</t>
  </si>
  <si>
    <t xml:space="preserve">Диденко А.П., уполномоченного представителя Смаиловой Г.А. - зам.директора, Дюсеновой С.Б.-провизора, 17 мая 2018 года  в 16-30 часов произвели процедуру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</si>
</sst>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6" borderId="17" applyNumberFormat="0" applyAlignment="0" applyProtection="0"/>
    <xf numFmtId="0" fontId="31" fillId="77" borderId="17" applyNumberFormat="0" applyAlignment="0" applyProtection="0"/>
    <xf numFmtId="0" fontId="32" fillId="0" borderId="0" applyNumberFormat="0" applyFill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8" borderId="9" applyNumberFormat="0" applyFont="0" applyAlignment="0" applyProtection="0"/>
    <xf numFmtId="0" fontId="49" fillId="0" borderId="0"/>
    <xf numFmtId="0" fontId="69" fillId="89" borderId="0"/>
    <xf numFmtId="167" fontId="91" fillId="0" borderId="0">
      <alignment horizontal="center"/>
    </xf>
    <xf numFmtId="0" fontId="46" fillId="89" borderId="0"/>
    <xf numFmtId="172" fontId="68" fillId="0" borderId="0"/>
    <xf numFmtId="170" fontId="68" fillId="0" borderId="0"/>
    <xf numFmtId="0" fontId="46" fillId="82" borderId="0"/>
    <xf numFmtId="0" fontId="69" fillId="93" borderId="0"/>
    <xf numFmtId="0" fontId="83" fillId="0" borderId="26"/>
    <xf numFmtId="0" fontId="46" fillId="87" borderId="0"/>
    <xf numFmtId="170" fontId="68" fillId="0" borderId="0"/>
    <xf numFmtId="0" fontId="68" fillId="125" borderId="31"/>
    <xf numFmtId="167" fontId="46" fillId="0" borderId="0"/>
    <xf numFmtId="0" fontId="61" fillId="121" borderId="5"/>
    <xf numFmtId="172" fontId="68" fillId="0" borderId="0"/>
    <xf numFmtId="0" fontId="46" fillId="101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7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4" borderId="0"/>
    <xf numFmtId="0" fontId="46" fillId="88" borderId="0"/>
    <xf numFmtId="167" fontId="46" fillId="0" borderId="0">
      <alignment horizontal="center"/>
    </xf>
    <xf numFmtId="167" fontId="78" fillId="0" borderId="0">
      <alignment horizontal="center"/>
    </xf>
    <xf numFmtId="0" fontId="56" fillId="123" borderId="0"/>
    <xf numFmtId="0" fontId="46" fillId="103" borderId="0"/>
    <xf numFmtId="167" fontId="46" fillId="0" borderId="0">
      <alignment horizontal="center"/>
    </xf>
    <xf numFmtId="0" fontId="69" fillId="90" borderId="0"/>
    <xf numFmtId="172" fontId="68" fillId="0" borderId="0"/>
    <xf numFmtId="167" fontId="46" fillId="0" borderId="0">
      <alignment horizontal="center"/>
    </xf>
    <xf numFmtId="0" fontId="69" fillId="113" borderId="0"/>
    <xf numFmtId="0" fontId="69" fillId="94" borderId="0"/>
    <xf numFmtId="0" fontId="69" fillId="110" borderId="0"/>
    <xf numFmtId="167" fontId="46" fillId="0" borderId="0">
      <alignment horizontal="center"/>
    </xf>
    <xf numFmtId="172" fontId="46" fillId="0" borderId="0"/>
    <xf numFmtId="0" fontId="69" fillId="89" borderId="0"/>
    <xf numFmtId="0" fontId="46" fillId="125" borderId="31"/>
    <xf numFmtId="167" fontId="89" fillId="0" borderId="0"/>
    <xf numFmtId="0" fontId="94" fillId="0" borderId="32"/>
    <xf numFmtId="0" fontId="46" fillId="87" borderId="0"/>
    <xf numFmtId="0" fontId="46" fillId="100" borderId="0"/>
    <xf numFmtId="0" fontId="69" fillId="111" borderId="0"/>
    <xf numFmtId="0" fontId="46" fillId="88" borderId="0"/>
    <xf numFmtId="0" fontId="46" fillId="86" borderId="0"/>
    <xf numFmtId="0" fontId="49" fillId="0" borderId="0"/>
    <xf numFmtId="0" fontId="46" fillId="90" borderId="0"/>
    <xf numFmtId="0" fontId="82" fillId="0" borderId="0"/>
    <xf numFmtId="0" fontId="70" fillId="131" borderId="30"/>
    <xf numFmtId="0" fontId="81" fillId="130" borderId="24"/>
    <xf numFmtId="167" fontId="46" fillId="0" borderId="0">
      <alignment horizontal="center"/>
    </xf>
    <xf numFmtId="0" fontId="72" fillId="0" borderId="21"/>
    <xf numFmtId="0" fontId="69" fillId="90" borderId="0"/>
    <xf numFmtId="0" fontId="69" fillId="118" borderId="0"/>
    <xf numFmtId="0" fontId="46" fillId="99" borderId="0"/>
    <xf numFmtId="0" fontId="46" fillId="88" borderId="0"/>
    <xf numFmtId="172" fontId="68" fillId="0" borderId="0"/>
    <xf numFmtId="0" fontId="69" fillId="114" borderId="0"/>
    <xf numFmtId="0" fontId="92" fillId="83" borderId="0"/>
    <xf numFmtId="167" fontId="91" fillId="0" borderId="0">
      <alignment horizontal="center"/>
    </xf>
    <xf numFmtId="167" fontId="46" fillId="0" borderId="0"/>
    <xf numFmtId="0" fontId="46" fillId="82" borderId="0"/>
    <xf numFmtId="0" fontId="80" fillId="130" borderId="25"/>
    <xf numFmtId="0" fontId="69" fillId="109" borderId="0"/>
    <xf numFmtId="0" fontId="69" fillId="93" borderId="0"/>
    <xf numFmtId="0" fontId="69" fillId="93" borderId="0"/>
    <xf numFmtId="0" fontId="69" fillId="128" borderId="0"/>
    <xf numFmtId="0" fontId="69" fillId="128" borderId="0"/>
    <xf numFmtId="0" fontId="69" fillId="127" borderId="0"/>
    <xf numFmtId="0" fontId="69" fillId="127" borderId="0"/>
    <xf numFmtId="0" fontId="69" fillId="126" borderId="0"/>
    <xf numFmtId="0" fontId="69" fillId="126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1" borderId="6"/>
    <xf numFmtId="0" fontId="68" fillId="125" borderId="9"/>
    <xf numFmtId="167" fontId="46" fillId="0" borderId="0"/>
    <xf numFmtId="167" fontId="46" fillId="0" borderId="0"/>
    <xf numFmtId="0" fontId="73" fillId="0" borderId="0"/>
    <xf numFmtId="0" fontId="69" fillId="95" borderId="0"/>
    <xf numFmtId="172" fontId="68" fillId="0" borderId="0"/>
    <xf numFmtId="167" fontId="46" fillId="0" borderId="0"/>
    <xf numFmtId="0" fontId="46" fillId="86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0" borderId="0"/>
    <xf numFmtId="0" fontId="49" fillId="0" borderId="0">
      <alignment horizontal="center"/>
    </xf>
    <xf numFmtId="0" fontId="69" fillId="116" borderId="0"/>
    <xf numFmtId="172" fontId="68" fillId="0" borderId="0"/>
    <xf numFmtId="0" fontId="49" fillId="0" borderId="0">
      <alignment horizontal="center"/>
    </xf>
    <xf numFmtId="0" fontId="69" fillId="95" borderId="0"/>
    <xf numFmtId="0" fontId="49" fillId="0" borderId="0">
      <alignment horizontal="center"/>
    </xf>
    <xf numFmtId="0" fontId="46" fillId="85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0" borderId="0"/>
    <xf numFmtId="0" fontId="80" fillId="130" borderId="25"/>
    <xf numFmtId="0" fontId="81" fillId="130" borderId="24"/>
    <xf numFmtId="0" fontId="46" fillId="83" borderId="0"/>
    <xf numFmtId="0" fontId="51" fillId="0" borderId="0"/>
    <xf numFmtId="0" fontId="51" fillId="0" borderId="0"/>
    <xf numFmtId="0" fontId="46" fillId="90" borderId="0"/>
    <xf numFmtId="167" fontId="78" fillId="0" borderId="0">
      <alignment horizontal="center"/>
    </xf>
    <xf numFmtId="0" fontId="46" fillId="89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6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4" borderId="0"/>
    <xf numFmtId="0" fontId="46" fillId="91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1" borderId="0"/>
    <xf numFmtId="0" fontId="68" fillId="0" borderId="0"/>
    <xf numFmtId="0" fontId="46" fillId="90" borderId="0"/>
    <xf numFmtId="172" fontId="46" fillId="0" borderId="0"/>
    <xf numFmtId="167" fontId="89" fillId="0" borderId="0"/>
    <xf numFmtId="0" fontId="69" fillId="115" borderId="0"/>
    <xf numFmtId="0" fontId="81" fillId="130" borderId="24"/>
    <xf numFmtId="0" fontId="69" fillId="129" borderId="0"/>
    <xf numFmtId="172" fontId="46" fillId="0" borderId="0"/>
    <xf numFmtId="172" fontId="68" fillId="0" borderId="0"/>
    <xf numFmtId="0" fontId="46" fillId="87" borderId="0"/>
    <xf numFmtId="0" fontId="46" fillId="107" borderId="0"/>
    <xf numFmtId="0" fontId="46" fillId="87" borderId="0"/>
    <xf numFmtId="0" fontId="46" fillId="85" borderId="0"/>
    <xf numFmtId="0" fontId="85" fillId="0" borderId="0"/>
    <xf numFmtId="0" fontId="79" fillId="87" borderId="24"/>
    <xf numFmtId="167" fontId="89" fillId="0" borderId="0"/>
    <xf numFmtId="0" fontId="46" fillId="86" borderId="0"/>
    <xf numFmtId="0" fontId="46" fillId="82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5" borderId="0"/>
    <xf numFmtId="0" fontId="59" fillId="87" borderId="5"/>
    <xf numFmtId="0" fontId="46" fillId="104" borderId="0"/>
    <xf numFmtId="0" fontId="79" fillId="87" borderId="24"/>
    <xf numFmtId="0" fontId="69" fillId="92" borderId="0"/>
    <xf numFmtId="0" fontId="80" fillId="130" borderId="25"/>
    <xf numFmtId="0" fontId="58" fillId="124" borderId="0"/>
    <xf numFmtId="0" fontId="87" fillId="132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4" borderId="0"/>
    <xf numFmtId="0" fontId="69" fillId="94" borderId="0"/>
    <xf numFmtId="167" fontId="88" fillId="0" borderId="0"/>
    <xf numFmtId="0" fontId="46" fillId="86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2" borderId="0"/>
    <xf numFmtId="169" fontId="46" fillId="0" borderId="0"/>
    <xf numFmtId="0" fontId="69" fillId="93" borderId="0"/>
    <xf numFmtId="0" fontId="86" fillId="0" borderId="0"/>
    <xf numFmtId="0" fontId="57" fillId="120" borderId="0"/>
    <xf numFmtId="0" fontId="81" fillId="130" borderId="24"/>
    <xf numFmtId="0" fontId="79" fillId="87" borderId="24"/>
    <xf numFmtId="0" fontId="70" fillId="131" borderId="30"/>
    <xf numFmtId="0" fontId="69" fillId="119" borderId="0"/>
    <xf numFmtId="0" fontId="46" fillId="96" borderId="0"/>
    <xf numFmtId="167" fontId="46" fillId="0" borderId="0">
      <alignment horizontal="center"/>
    </xf>
    <xf numFmtId="0" fontId="69" fillId="94" borderId="0"/>
    <xf numFmtId="43" fontId="49" fillId="0" borderId="0" applyFont="0" applyFill="0" applyBorder="0" applyAlignment="0" applyProtection="0"/>
    <xf numFmtId="167" fontId="46" fillId="0" borderId="0"/>
    <xf numFmtId="0" fontId="69" fillId="90" borderId="0"/>
    <xf numFmtId="0" fontId="46" fillId="86" borderId="0"/>
    <xf numFmtId="172" fontId="68" fillId="0" borderId="0"/>
    <xf numFmtId="0" fontId="80" fillId="130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5" applyNumberFormat="0" applyAlignment="0" applyProtection="0"/>
    <xf numFmtId="0" fontId="60" fillId="6" borderId="6" applyNumberFormat="0" applyAlignment="0" applyProtection="0"/>
    <xf numFmtId="0" fontId="61" fillId="6" borderId="5" applyNumberFormat="0" applyAlignment="0" applyProtection="0"/>
    <xf numFmtId="0" fontId="62" fillId="0" borderId="7" applyNumberFormat="0" applyFill="0" applyAlignment="0" applyProtection="0"/>
    <xf numFmtId="0" fontId="63" fillId="7" borderId="8" applyNumberFormat="0" applyAlignment="0" applyProtection="0"/>
    <xf numFmtId="0" fontId="64" fillId="0" borderId="0" applyNumberFormat="0" applyFill="0" applyBorder="0" applyAlignment="0" applyProtection="0"/>
    <xf numFmtId="0" fontId="49" fillId="8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67" fillId="32" borderId="0" applyNumberFormat="0" applyBorder="0" applyAlignment="0" applyProtection="0"/>
    <xf numFmtId="0" fontId="46" fillId="85" borderId="0"/>
    <xf numFmtId="0" fontId="49" fillId="0" borderId="0"/>
    <xf numFmtId="0" fontId="51" fillId="0" borderId="0"/>
    <xf numFmtId="0" fontId="46" fillId="102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7" borderId="0"/>
    <xf numFmtId="167" fontId="89" fillId="0" borderId="0"/>
    <xf numFmtId="0" fontId="46" fillId="105" borderId="0"/>
    <xf numFmtId="167" fontId="46" fillId="0" borderId="0">
      <alignment horizontal="center"/>
    </xf>
    <xf numFmtId="0" fontId="81" fillId="130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8" borderId="0"/>
    <xf numFmtId="0" fontId="46" fillId="86" borderId="0"/>
    <xf numFmtId="0" fontId="85" fillId="0" borderId="28"/>
    <xf numFmtId="0" fontId="69" fillId="92" borderId="0"/>
    <xf numFmtId="0" fontId="70" fillId="122" borderId="8"/>
    <xf numFmtId="0" fontId="79" fillId="87" borderId="24"/>
    <xf numFmtId="0" fontId="92" fillId="83" borderId="0"/>
    <xf numFmtId="0" fontId="46" fillId="88" borderId="0"/>
    <xf numFmtId="0" fontId="80" fillId="130" borderId="25"/>
    <xf numFmtId="167" fontId="90" fillId="0" borderId="0">
      <alignment horizontal="left"/>
    </xf>
    <xf numFmtId="167" fontId="46" fillId="0" borderId="0">
      <alignment horizontal="center"/>
    </xf>
    <xf numFmtId="0" fontId="46" fillId="82" borderId="0"/>
    <xf numFmtId="0" fontId="69" fillId="112" borderId="0"/>
    <xf numFmtId="0" fontId="46" fillId="98" borderId="0"/>
    <xf numFmtId="0" fontId="69" fillId="129" borderId="0"/>
    <xf numFmtId="171" fontId="68" fillId="0" borderId="0"/>
    <xf numFmtId="0" fontId="46" fillId="87" borderId="0"/>
    <xf numFmtId="167" fontId="91" fillId="0" borderId="0">
      <alignment horizontal="center"/>
    </xf>
    <xf numFmtId="167" fontId="78" fillId="0" borderId="0"/>
    <xf numFmtId="0" fontId="46" fillId="82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0" borderId="24"/>
    <xf numFmtId="0" fontId="87" fillId="132" borderId="0"/>
    <xf numFmtId="0" fontId="46" fillId="97" borderId="0"/>
    <xf numFmtId="172" fontId="68" fillId="0" borderId="0"/>
    <xf numFmtId="0" fontId="80" fillId="130" borderId="25"/>
    <xf numFmtId="0" fontId="79" fillId="87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7" borderId="24"/>
    <xf numFmtId="0" fontId="46" fillId="83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4" borderId="0"/>
    <xf numFmtId="0" fontId="95" fillId="84" borderId="0"/>
    <xf numFmtId="0" fontId="68" fillId="0" borderId="0"/>
    <xf numFmtId="0" fontId="46" fillId="98" borderId="0" applyNumberFormat="0" applyBorder="0" applyProtection="0"/>
    <xf numFmtId="0" fontId="73" fillId="0" borderId="22" applyNumberFormat="0" applyProtection="0"/>
    <xf numFmtId="0" fontId="81" fillId="130" borderId="24" applyNumberFormat="0" applyProtection="0"/>
    <xf numFmtId="0" fontId="46" fillId="86" borderId="0" applyNumberFormat="0" applyBorder="0" applyProtection="0"/>
    <xf numFmtId="0" fontId="81" fillId="130" borderId="24" applyNumberFormat="0" applyProtection="0"/>
    <xf numFmtId="0" fontId="69" fillId="90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6" borderId="0" applyNumberFormat="0" applyBorder="0" applyProtection="0"/>
    <xf numFmtId="0" fontId="46" fillId="85" borderId="0" applyNumberFormat="0" applyBorder="0" applyProtection="0"/>
    <xf numFmtId="0" fontId="69" fillId="116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80" fillId="130" borderId="25" applyNumberFormat="0" applyProtection="0"/>
    <xf numFmtId="0" fontId="69" fillId="90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67" fontId="46" fillId="0" borderId="0" applyBorder="0" applyProtection="0"/>
    <xf numFmtId="0" fontId="46" fillId="103" borderId="0" applyNumberFormat="0" applyBorder="0" applyProtection="0"/>
    <xf numFmtId="172" fontId="98" fillId="0" borderId="0" applyFont="0" applyBorder="0" applyProtection="0"/>
    <xf numFmtId="0" fontId="69" fillId="126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0" borderId="24" applyNumberFormat="0" applyProtection="0"/>
    <xf numFmtId="0" fontId="69" fillId="126" borderId="0" applyNumberFormat="0" applyBorder="0" applyProtection="0"/>
    <xf numFmtId="0" fontId="87" fillId="132" borderId="0" applyNumberFormat="0" applyBorder="0" applyProtection="0"/>
    <xf numFmtId="0" fontId="62" fillId="0" borderId="7" applyNumberFormat="0" applyProtection="0"/>
    <xf numFmtId="0" fontId="59" fillId="87" borderId="5" applyNumberFormat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1" borderId="30" applyNumberFormat="0" applyProtection="0"/>
    <xf numFmtId="0" fontId="69" fillId="114" borderId="0" applyNumberFormat="0" applyBorder="0" applyProtection="0"/>
    <xf numFmtId="0" fontId="69" fillId="89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67" fontId="96" fillId="0" borderId="0" applyBorder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46" fillId="86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7" borderId="0" applyNumberFormat="0" applyBorder="0" applyProtection="0"/>
    <xf numFmtId="0" fontId="46" fillId="86" borderId="0" applyNumberFormat="0" applyBorder="0" applyProtection="0"/>
    <xf numFmtId="0" fontId="46" fillId="99" borderId="0" applyNumberFormat="0" applyBorder="0" applyProtection="0"/>
    <xf numFmtId="167" fontId="46" fillId="0" borderId="0" applyBorder="0" applyProtection="0">
      <alignment horizontal="center"/>
    </xf>
    <xf numFmtId="0" fontId="69" fillId="119" borderId="0" applyNumberFormat="0" applyBorder="0" applyProtection="0"/>
    <xf numFmtId="167" fontId="99" fillId="0" borderId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8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7" borderId="0" applyNumberFormat="0" applyBorder="0" applyProtection="0"/>
    <xf numFmtId="0" fontId="79" fillId="87" borderId="24" applyNumberFormat="0" applyProtection="0"/>
    <xf numFmtId="0" fontId="69" fillId="94" borderId="0" applyNumberFormat="0" applyBorder="0" applyProtection="0"/>
    <xf numFmtId="167" fontId="47" fillId="0" borderId="0" applyBorder="0" applyProtection="0">
      <alignment horizontal="left"/>
    </xf>
    <xf numFmtId="0" fontId="79" fillId="87" borderId="24" applyNumberFormat="0" applyProtection="0"/>
    <xf numFmtId="167" fontId="46" fillId="0" borderId="0" applyBorder="0" applyProtection="0">
      <alignment horizontal="center"/>
    </xf>
    <xf numFmtId="0" fontId="46" fillId="90" borderId="0" applyNumberFormat="0" applyBorder="0" applyProtection="0"/>
    <xf numFmtId="0" fontId="46" fillId="87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2" borderId="0" applyNumberFormat="0" applyBorder="0" applyProtection="0"/>
    <xf numFmtId="172" fontId="98" fillId="0" borderId="0" applyFont="0" applyBorder="0" applyProtection="0"/>
    <xf numFmtId="0" fontId="69" fillId="109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1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79" fillId="87" borderId="24" applyNumberFormat="0" applyProtection="0"/>
    <xf numFmtId="0" fontId="69" fillId="110" borderId="0" applyNumberFormat="0" applyBorder="0" applyProtection="0"/>
    <xf numFmtId="0" fontId="46" fillId="89" borderId="0" applyNumberFormat="0" applyBorder="0" applyProtection="0"/>
    <xf numFmtId="172" fontId="98" fillId="0" borderId="0" applyFont="0" applyBorder="0" applyProtection="0"/>
    <xf numFmtId="0" fontId="69" fillId="89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5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46" fillId="82" borderId="0" applyNumberFormat="0" applyBorder="0" applyProtection="0"/>
    <xf numFmtId="172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46" fillId="106" borderId="0" applyNumberFormat="0" applyBorder="0" applyProtection="0"/>
    <xf numFmtId="0" fontId="61" fillId="121" borderId="5" applyNumberFormat="0" applyProtection="0"/>
    <xf numFmtId="0" fontId="79" fillId="87" borderId="24" applyNumberFormat="0" applyProtection="0"/>
    <xf numFmtId="0" fontId="69" fillId="93" borderId="0" applyNumberFormat="0" applyBorder="0" applyProtection="0"/>
    <xf numFmtId="0" fontId="46" fillId="105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46" fillId="85" borderId="0" applyNumberFormat="0" applyBorder="0" applyProtection="0"/>
    <xf numFmtId="0" fontId="69" fillId="90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3" borderId="0" applyNumberFormat="0" applyBorder="0" applyProtection="0"/>
    <xf numFmtId="0" fontId="92" fillId="83" borderId="0" applyNumberFormat="0" applyBorder="0" applyProtection="0"/>
    <xf numFmtId="0" fontId="93" fillId="0" borderId="0" applyNumberFormat="0" applyBorder="0" applyProtection="0"/>
    <xf numFmtId="0" fontId="98" fillId="125" borderId="31" applyNumberFormat="0" applyFont="0" applyProtection="0"/>
    <xf numFmtId="0" fontId="46" fillId="125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2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1" borderId="6" applyNumberFormat="0" applyProtection="0"/>
    <xf numFmtId="167" fontId="46" fillId="0" borderId="0" applyBorder="0" applyProtection="0"/>
    <xf numFmtId="0" fontId="56" fillId="123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80" fillId="130" borderId="25" applyNumberFormat="0" applyProtection="0"/>
    <xf numFmtId="0" fontId="46" fillId="102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0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3" borderId="0" applyNumberFormat="0" applyBorder="0" applyProtection="0"/>
    <xf numFmtId="167" fontId="88" fillId="0" borderId="0" applyBorder="0" applyProtection="0"/>
    <xf numFmtId="0" fontId="46" fillId="82" borderId="0" applyNumberFormat="0" applyBorder="0" applyProtection="0"/>
    <xf numFmtId="0" fontId="69" fillId="115" borderId="0" applyNumberFormat="0" applyBorder="0" applyProtection="0"/>
    <xf numFmtId="0" fontId="46" fillId="86" borderId="0" applyNumberFormat="0" applyBorder="0" applyProtection="0"/>
    <xf numFmtId="0" fontId="46" fillId="82" borderId="0" applyNumberFormat="0" applyBorder="0" applyProtection="0"/>
    <xf numFmtId="167" fontId="96" fillId="0" borderId="0" applyBorder="0" applyProtection="0"/>
    <xf numFmtId="0" fontId="58" fillId="124" borderId="0" applyNumberFormat="0" applyBorder="0" applyProtection="0"/>
    <xf numFmtId="0" fontId="69" fillId="90" borderId="0" applyNumberFormat="0" applyBorder="0" applyProtection="0"/>
    <xf numFmtId="0" fontId="46" fillId="101" borderId="0" applyNumberFormat="0" applyBorder="0" applyProtection="0"/>
    <xf numFmtId="0" fontId="46" fillId="82" borderId="0" applyNumberFormat="0" applyBorder="0" applyProtection="0"/>
    <xf numFmtId="0" fontId="69" fillId="113" borderId="0" applyNumberFormat="0" applyBorder="0" applyProtection="0"/>
    <xf numFmtId="167" fontId="46" fillId="0" borderId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69" fillId="92" borderId="0" applyNumberFormat="0" applyBorder="0" applyProtection="0"/>
    <xf numFmtId="0" fontId="69" fillId="94" borderId="0" applyNumberFormat="0" applyBorder="0" applyProtection="0"/>
    <xf numFmtId="0" fontId="69" fillId="93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46" fillId="85" borderId="0" applyNumberFormat="0" applyBorder="0" applyProtection="0"/>
    <xf numFmtId="167" fontId="100" fillId="0" borderId="0" applyBorder="0" applyProtection="0"/>
    <xf numFmtId="0" fontId="46" fillId="97" borderId="0" applyNumberFormat="0" applyBorder="0" applyProtection="0"/>
    <xf numFmtId="0" fontId="46" fillId="88" borderId="0" applyNumberFormat="0" applyBorder="0" applyProtection="0"/>
    <xf numFmtId="170" fontId="98" fillId="0" borderId="0" applyFont="0" applyBorder="0" applyProtection="0"/>
    <xf numFmtId="0" fontId="46" fillId="88" borderId="0" applyNumberFormat="0" applyBorder="0" applyProtection="0"/>
    <xf numFmtId="0" fontId="85" fillId="0" borderId="0" applyNumberFormat="0" applyBorder="0" applyProtection="0"/>
    <xf numFmtId="0" fontId="46" fillId="84" borderId="0" applyNumberFormat="0" applyBorder="0" applyProtection="0"/>
    <xf numFmtId="0" fontId="79" fillId="87" borderId="24" applyNumberFormat="0" applyProtection="0"/>
    <xf numFmtId="0" fontId="98" fillId="125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89" borderId="0" applyNumberFormat="0" applyBorder="0" applyProtection="0"/>
    <xf numFmtId="172" fontId="46" fillId="0" borderId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69" fillId="93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0" fontId="46" fillId="96" borderId="0" applyNumberFormat="0" applyBorder="0" applyProtection="0"/>
    <xf numFmtId="0" fontId="69" fillId="95" borderId="0" applyNumberFormat="0" applyBorder="0" applyProtection="0"/>
    <xf numFmtId="0" fontId="70" fillId="122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4" borderId="0" applyNumberFormat="0" applyBorder="0" applyProtection="0"/>
    <xf numFmtId="0" fontId="46" fillId="88" borderId="0" applyNumberFormat="0" applyBorder="0" applyProtection="0"/>
    <xf numFmtId="0" fontId="46" fillId="100" borderId="0" applyNumberFormat="0" applyBorder="0" applyProtection="0"/>
    <xf numFmtId="0" fontId="46" fillId="90" borderId="0" applyNumberFormat="0" applyBorder="0" applyProtection="0"/>
    <xf numFmtId="167" fontId="46" fillId="0" borderId="0" applyBorder="0" applyProtection="0"/>
    <xf numFmtId="0" fontId="46" fillId="86" borderId="0" applyNumberFormat="0" applyBorder="0" applyProtection="0"/>
    <xf numFmtId="172" fontId="98" fillId="0" borderId="0" applyFont="0" applyBorder="0" applyProtection="0"/>
    <xf numFmtId="0" fontId="57" fillId="120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69" fillId="108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2" borderId="0" applyNumberFormat="0" applyBorder="0" applyProtection="0"/>
    <xf numFmtId="0" fontId="87" fillId="132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4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2" borderId="0" applyNumberFormat="0" applyBorder="0" applyProtection="0"/>
    <xf numFmtId="0" fontId="69" fillId="111" borderId="0" applyNumberFormat="0" applyBorder="0" applyProtection="0"/>
    <xf numFmtId="0" fontId="72" fillId="0" borderId="21" applyNumberFormat="0" applyProtection="0"/>
    <xf numFmtId="0" fontId="81" fillId="130" borderId="24" applyNumberFormat="0" applyProtection="0"/>
    <xf numFmtId="0" fontId="69" fillId="93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0" borderId="25" applyNumberFormat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29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7" borderId="24" applyNumberFormat="0" applyProtection="0"/>
    <xf numFmtId="0" fontId="69" fillId="94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7" borderId="0" applyNumberFormat="0" applyBorder="0" applyProtection="0"/>
    <xf numFmtId="0" fontId="69" fillId="117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0" borderId="0" applyNumberFormat="0" applyBorder="0" applyAlignment="0" applyProtection="0"/>
    <xf numFmtId="0" fontId="19" fillId="52" borderId="0" applyNumberFormat="0" applyBorder="0" applyAlignment="0" applyProtection="0"/>
    <xf numFmtId="0" fontId="19" fillId="63" borderId="0" applyNumberFormat="0" applyBorder="0" applyAlignment="0" applyProtection="0"/>
    <xf numFmtId="0" fontId="19" fillId="59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52" borderId="0" applyNumberFormat="0" applyBorder="0" applyAlignment="0" applyProtection="0"/>
    <xf numFmtId="0" fontId="3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53" borderId="0" applyNumberFormat="0" applyBorder="0" applyAlignment="0" applyProtection="0"/>
    <xf numFmtId="0" fontId="20" fillId="52" borderId="0" applyNumberFormat="0" applyBorder="0" applyAlignment="0" applyProtection="0"/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164" fontId="20" fillId="0" borderId="0" applyFill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164" fontId="20" fillId="0" borderId="0" applyFill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6" fillId="74" borderId="11" applyNumberFormat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6" fillId="74" borderId="11" applyNumberFormat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5" fillId="74" borderId="12" applyNumberFormat="0" applyAlignment="0" applyProtection="0"/>
    <xf numFmtId="0" fontId="20" fillId="46" borderId="0" applyNumberFormat="0" applyBorder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51" borderId="0" applyNumberFormat="0" applyBorder="0" applyAlignment="0" applyProtection="0"/>
    <xf numFmtId="0" fontId="24" fillId="46" borderId="11" applyNumberForma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4" fillId="46" borderId="11" applyNumberFormat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4" fillId="46" borderId="11" applyNumberForma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23" fillId="72" borderId="0" applyNumberFormat="0" applyBorder="0" applyAlignment="0" applyProtection="0"/>
    <xf numFmtId="0" fontId="23" fillId="62" borderId="0" applyNumberFormat="0" applyBorder="0" applyAlignment="0" applyProtection="0"/>
    <xf numFmtId="0" fontId="23" fillId="135" borderId="0" applyNumberFormat="0" applyBorder="0" applyAlignment="0" applyProtection="0"/>
    <xf numFmtId="0" fontId="23" fillId="135" borderId="0" applyNumberFormat="0" applyBorder="0" applyAlignment="0" applyProtection="0"/>
    <xf numFmtId="0" fontId="20" fillId="0" borderId="0"/>
    <xf numFmtId="0" fontId="23" fillId="62" borderId="0" applyNumberFormat="0" applyBorder="0" applyAlignment="0" applyProtection="0"/>
    <xf numFmtId="0" fontId="39" fillId="0" borderId="0">
      <alignment horizontal="center"/>
    </xf>
    <xf numFmtId="0" fontId="23" fillId="66" borderId="0" applyNumberFormat="0" applyBorder="0" applyAlignment="0" applyProtection="0"/>
    <xf numFmtId="0" fontId="23" fillId="60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72" borderId="0" applyNumberFormat="0" applyBorder="0" applyAlignment="0" applyProtection="0"/>
    <xf numFmtId="0" fontId="24" fillId="46" borderId="11" applyNumberFormat="0" applyAlignment="0" applyProtection="0"/>
    <xf numFmtId="0" fontId="23" fillId="66" borderId="0" applyNumberFormat="0" applyBorder="0" applyAlignment="0" applyProtection="0"/>
    <xf numFmtId="0" fontId="24" fillId="46" borderId="11" applyNumberFormat="0" applyAlignment="0" applyProtection="0"/>
    <xf numFmtId="0" fontId="39" fillId="0" borderId="0">
      <alignment horizontal="center"/>
    </xf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0" borderId="0"/>
    <xf numFmtId="0" fontId="25" fillId="74" borderId="12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3" fillId="62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31" fillId="77" borderId="17" applyNumberFormat="0" applyAlignment="0" applyProtection="0"/>
    <xf numFmtId="0" fontId="23" fillId="53" borderId="0" applyNumberFormat="0" applyBorder="0" applyAlignment="0" applyProtection="0"/>
    <xf numFmtId="0" fontId="33" fillId="79" borderId="0" applyNumberFormat="0" applyBorder="0" applyAlignment="0" applyProtection="0"/>
    <xf numFmtId="0" fontId="23" fillId="51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8" borderId="0" applyNumberFormat="0" applyBorder="0" applyAlignment="0" applyProtection="0"/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39" fillId="0" borderId="0"/>
    <xf numFmtId="0" fontId="20" fillId="0" borderId="0"/>
    <xf numFmtId="0" fontId="20" fillId="133" borderId="0" applyNumberFormat="0" applyBorder="0" applyAlignment="0" applyProtection="0"/>
    <xf numFmtId="0" fontId="21" fillId="0" borderId="0"/>
    <xf numFmtId="0" fontId="20" fillId="133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6" borderId="0" applyNumberFormat="0" applyBorder="0" applyAlignment="0" applyProtection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104" fillId="81" borderId="18" applyNumberFormat="0" applyAlignment="0" applyProtection="0"/>
    <xf numFmtId="0" fontId="20" fillId="35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5" borderId="0" applyNumberFormat="0" applyBorder="0" applyAlignment="0" applyProtection="0"/>
    <xf numFmtId="49" fontId="104" fillId="0" borderId="0" applyFill="0" applyBorder="0" applyAlignment="0"/>
    <xf numFmtId="0" fontId="20" fillId="35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26" fillId="74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7" borderId="17" applyNumberFormat="0" applyAlignment="0" applyProtection="0"/>
    <xf numFmtId="0" fontId="33" fillId="79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104" fillId="81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9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3" fillId="62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23" fillId="64" borderId="0" applyNumberFormat="0" applyBorder="0" applyAlignment="0" applyProtection="0"/>
    <xf numFmtId="0" fontId="48" fillId="49" borderId="0" applyNumberFormat="0" applyBorder="0" applyAlignment="0" applyProtection="0"/>
    <xf numFmtId="0" fontId="23" fillId="51" borderId="0" applyNumberFormat="0" applyBorder="0" applyAlignment="0" applyProtection="0"/>
    <xf numFmtId="0" fontId="48" fillId="46" borderId="0" applyNumberFormat="0" applyBorder="0" applyAlignment="0" applyProtection="0"/>
    <xf numFmtId="0" fontId="20" fillId="41" borderId="0" applyNumberFormat="0" applyBorder="0" applyAlignment="0" applyProtection="0"/>
    <xf numFmtId="0" fontId="48" fillId="43" borderId="0" applyNumberFormat="0" applyBorder="0" applyAlignment="0" applyProtection="0"/>
    <xf numFmtId="0" fontId="20" fillId="41" borderId="0" applyNumberFormat="0" applyBorder="0" applyAlignment="0" applyProtection="0"/>
    <xf numFmtId="0" fontId="23" fillId="53" borderId="0" applyNumberFormat="0" applyBorder="0" applyAlignment="0" applyProtection="0"/>
    <xf numFmtId="0" fontId="20" fillId="37" borderId="0" applyNumberFormat="0" applyBorder="0" applyAlignment="0" applyProtection="0"/>
    <xf numFmtId="164" fontId="20" fillId="0" borderId="0" applyFill="0" applyBorder="0" applyAlignment="0" applyProtection="0"/>
    <xf numFmtId="0" fontId="23" fillId="64" borderId="0" applyNumberFormat="0" applyBorder="0" applyAlignment="0" applyProtection="0"/>
    <xf numFmtId="0" fontId="48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3" borderId="0" applyNumberFormat="0" applyBorder="0" applyAlignment="0" applyProtection="0"/>
    <xf numFmtId="9" fontId="20" fillId="0" borderId="0" applyFill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58" borderId="0" applyNumberFormat="0" applyBorder="0" applyAlignment="0" applyProtection="0"/>
    <xf numFmtId="177" fontId="20" fillId="0" borderId="0" applyFill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23" fillId="58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23" fillId="60" borderId="0" applyNumberFormat="0" applyBorder="0" applyAlignment="0" applyProtection="0"/>
    <xf numFmtId="0" fontId="48" fillId="39" borderId="0" applyNumberFormat="0" applyBorder="0" applyAlignment="0" applyProtection="0"/>
    <xf numFmtId="0" fontId="20" fillId="56" borderId="0" applyNumberFormat="0" applyBorder="0" applyAlignment="0" applyProtection="0"/>
    <xf numFmtId="0" fontId="48" fillId="136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05" fillId="70" borderId="0" applyNumberFormat="0" applyBorder="0" applyAlignment="0" applyProtection="0"/>
    <xf numFmtId="0" fontId="23" fillId="51" borderId="0" applyNumberFormat="0" applyBorder="0" applyAlignment="0" applyProtection="0"/>
    <xf numFmtId="177" fontId="20" fillId="0" borderId="0" applyFill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53" borderId="0" applyNumberFormat="0" applyBorder="0" applyAlignment="0" applyProtection="0"/>
    <xf numFmtId="0" fontId="48" fillId="81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0" fillId="56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62" borderId="0" applyNumberFormat="0" applyBorder="0" applyAlignment="0" applyProtection="0"/>
    <xf numFmtId="0" fontId="23" fillId="58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3" fillId="51" borderId="0" applyNumberFormat="0" applyBorder="0" applyAlignment="0" applyProtection="0"/>
    <xf numFmtId="0" fontId="20" fillId="46" borderId="0" applyNumberFormat="0" applyBorder="0" applyAlignment="0" applyProtection="0"/>
    <xf numFmtId="0" fontId="23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6" borderId="0" applyNumberFormat="0" applyBorder="0" applyAlignment="0" applyProtection="0"/>
    <xf numFmtId="0" fontId="20" fillId="53" borderId="0" applyNumberFormat="0" applyBorder="0" applyAlignment="0" applyProtection="0"/>
    <xf numFmtId="0" fontId="23" fillId="58" borderId="0" applyNumberFormat="0" applyBorder="0" applyAlignment="0" applyProtection="0"/>
    <xf numFmtId="0" fontId="20" fillId="41" borderId="0" applyNumberFormat="0" applyBorder="0" applyAlignment="0" applyProtection="0"/>
    <xf numFmtId="0" fontId="23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53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3" borderId="0" applyNumberFormat="0" applyBorder="0" applyAlignment="0" applyProtection="0"/>
    <xf numFmtId="0" fontId="20" fillId="34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5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5" borderId="31" applyNumberFormat="0" applyFont="0" applyProtection="0"/>
    <xf numFmtId="0" fontId="20" fillId="8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49" fillId="52" borderId="0" applyNumberFormat="0" applyBorder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67" fillId="52" borderId="0" applyNumberFormat="0" applyBorder="0" applyAlignment="0" applyProtection="0"/>
    <xf numFmtId="0" fontId="67" fillId="59" borderId="0" applyNumberFormat="0" applyBorder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67" fillId="63" borderId="0" applyNumberFormat="0" applyBorder="0" applyAlignment="0" applyProtection="0"/>
    <xf numFmtId="0" fontId="46" fillId="137" borderId="0"/>
    <xf numFmtId="0" fontId="46" fillId="137" borderId="0" applyNumberFormat="0" applyBorder="0" applyProtection="0"/>
    <xf numFmtId="0" fontId="46" fillId="139" borderId="0"/>
    <xf numFmtId="0" fontId="46" fillId="139" borderId="0" applyNumberFormat="0" applyBorder="0" applyProtection="0"/>
    <xf numFmtId="0" fontId="24" fillId="46" borderId="11" applyNumberFormat="0" applyAlignment="0" applyProtection="0"/>
    <xf numFmtId="0" fontId="69" fillId="138" borderId="0"/>
    <xf numFmtId="0" fontId="69" fillId="138" borderId="0" applyNumberFormat="0" applyBorder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42" fillId="0" borderId="0"/>
    <xf numFmtId="0" fontId="42" fillId="0" borderId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" fillId="0" borderId="0">
      <alignment horizontal="center"/>
    </xf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2" fontId="110" fillId="140" borderId="37" xfId="0" applyNumberFormat="1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0" fontId="109" fillId="0" borderId="37" xfId="0" applyFont="1" applyBorder="1" applyAlignment="1">
      <alignment horizontal="center" vertical="center" wrapText="1"/>
    </xf>
    <xf numFmtId="0" fontId="111" fillId="14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/>
    <xf numFmtId="0" fontId="109" fillId="0" borderId="33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2" fontId="0" fillId="0" borderId="0" xfId="0" applyNumberFormat="1"/>
    <xf numFmtId="3" fontId="1" fillId="0" borderId="33" xfId="199" applyNumberFormat="1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left" vertical="center" wrapText="1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3" fontId="1" fillId="0" borderId="33" xfId="3311" applyNumberFormat="1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 wrapText="1"/>
    </xf>
    <xf numFmtId="2" fontId="112" fillId="0" borderId="40" xfId="3311" applyNumberFormat="1" applyFont="1" applyFill="1" applyBorder="1" applyAlignment="1">
      <alignment horizontal="left" vertical="center" wrapText="1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7"/>
  <sheetViews>
    <sheetView tabSelected="1" topLeftCell="A10" workbookViewId="0">
      <selection activeCell="H17" sqref="H17"/>
    </sheetView>
  </sheetViews>
  <sheetFormatPr defaultRowHeight="15"/>
  <cols>
    <col min="1" max="1" width="12.7109375" customWidth="1"/>
    <col min="2" max="2" width="29.42578125" customWidth="1"/>
    <col min="3" max="3" width="9.7109375" customWidth="1"/>
    <col min="4" max="4" width="9" customWidth="1"/>
    <col min="5" max="9" width="9.85546875" customWidth="1"/>
    <col min="10" max="10" width="11.140625" customWidth="1"/>
    <col min="11" max="11" width="18" customWidth="1"/>
  </cols>
  <sheetData>
    <row r="2" spans="1:13">
      <c r="B2" s="6" t="s">
        <v>15</v>
      </c>
      <c r="C2" s="6"/>
      <c r="D2" s="6"/>
      <c r="E2" s="6"/>
      <c r="F2" s="6"/>
      <c r="G2" s="6"/>
      <c r="H2" s="6"/>
      <c r="I2" s="6"/>
      <c r="J2" s="6"/>
    </row>
    <row r="3" spans="1:13">
      <c r="B3" s="7" t="s">
        <v>16</v>
      </c>
      <c r="C3" s="6"/>
      <c r="D3" s="6"/>
      <c r="E3" s="6"/>
      <c r="F3" s="6"/>
      <c r="G3" s="6"/>
      <c r="H3" s="6"/>
      <c r="I3" s="6"/>
      <c r="J3" s="6"/>
    </row>
    <row r="4" spans="1:13">
      <c r="B4" s="8" t="s">
        <v>8</v>
      </c>
      <c r="C4" s="6"/>
      <c r="D4" s="6"/>
      <c r="E4" s="6"/>
      <c r="F4" s="6"/>
      <c r="G4" s="6"/>
      <c r="H4" s="6"/>
      <c r="I4" s="6"/>
      <c r="J4" s="6"/>
    </row>
    <row r="5" spans="1:13">
      <c r="B5" s="8" t="s">
        <v>17</v>
      </c>
      <c r="C5" s="6"/>
      <c r="D5" s="6"/>
      <c r="E5" s="6"/>
      <c r="F5" s="6"/>
      <c r="G5" s="6"/>
      <c r="H5" s="6"/>
      <c r="I5" s="6"/>
      <c r="J5" s="6"/>
    </row>
    <row r="6" spans="1:13">
      <c r="B6" s="8" t="s">
        <v>41</v>
      </c>
      <c r="C6" s="6"/>
      <c r="D6" s="6"/>
      <c r="E6" s="6"/>
      <c r="F6" s="6"/>
      <c r="G6" s="6"/>
      <c r="H6" s="6"/>
      <c r="I6" s="6"/>
      <c r="J6" s="6"/>
    </row>
    <row r="7" spans="1:13">
      <c r="A7" s="1"/>
      <c r="B7" s="8" t="s">
        <v>43</v>
      </c>
      <c r="C7" s="6"/>
      <c r="D7" s="6"/>
      <c r="E7" s="6"/>
      <c r="F7" s="6"/>
      <c r="G7" s="6"/>
      <c r="H7" s="6"/>
      <c r="I7" s="6"/>
      <c r="J7" s="6"/>
      <c r="K7" s="1"/>
      <c r="L7" s="1"/>
      <c r="M7" s="1"/>
    </row>
    <row r="8" spans="1:13" ht="15.75" thickBot="1">
      <c r="A8" s="1"/>
      <c r="B8" s="8" t="s">
        <v>42</v>
      </c>
      <c r="C8" s="6"/>
      <c r="D8" s="6"/>
      <c r="E8" s="6"/>
      <c r="F8" s="6"/>
      <c r="G8" s="6"/>
      <c r="H8" s="6"/>
      <c r="I8" s="6"/>
      <c r="J8" s="6"/>
      <c r="K8" s="1"/>
      <c r="L8" s="1"/>
    </row>
    <row r="9" spans="1:13" ht="112.5" customHeight="1" thickBot="1">
      <c r="A9" s="12" t="s">
        <v>0</v>
      </c>
      <c r="B9" s="13" t="s">
        <v>9</v>
      </c>
      <c r="C9" s="13" t="s">
        <v>1</v>
      </c>
      <c r="D9" s="14" t="s">
        <v>2</v>
      </c>
      <c r="E9" s="25" t="s">
        <v>3</v>
      </c>
      <c r="F9" s="10" t="s">
        <v>5</v>
      </c>
      <c r="G9" s="10" t="s">
        <v>5</v>
      </c>
      <c r="H9" s="10" t="s">
        <v>5</v>
      </c>
      <c r="I9" s="10"/>
      <c r="J9" s="10" t="s">
        <v>5</v>
      </c>
      <c r="K9" s="11" t="s">
        <v>6</v>
      </c>
      <c r="L9" s="5" t="s">
        <v>7</v>
      </c>
    </row>
    <row r="10" spans="1:13" ht="64.5">
      <c r="A10" s="2" t="s">
        <v>4</v>
      </c>
      <c r="B10" s="9"/>
      <c r="C10" s="3"/>
      <c r="D10" s="3"/>
      <c r="E10" s="24"/>
      <c r="F10" s="26" t="s">
        <v>12</v>
      </c>
      <c r="G10" s="26" t="s">
        <v>28</v>
      </c>
      <c r="H10" s="26" t="s">
        <v>29</v>
      </c>
      <c r="I10" s="26" t="s">
        <v>30</v>
      </c>
      <c r="J10" s="26" t="s">
        <v>31</v>
      </c>
      <c r="K10" s="15"/>
      <c r="L10" s="2"/>
    </row>
    <row r="11" spans="1:13" ht="38.25">
      <c r="A11" s="23">
        <v>1</v>
      </c>
      <c r="B11" s="31" t="s">
        <v>18</v>
      </c>
      <c r="C11" s="35">
        <v>6</v>
      </c>
      <c r="D11" s="37">
        <v>12198</v>
      </c>
      <c r="E11" s="35">
        <f>C11*D11</f>
        <v>73188</v>
      </c>
      <c r="F11" s="27">
        <v>50400</v>
      </c>
      <c r="G11" s="27"/>
      <c r="H11" s="27"/>
      <c r="I11" s="27"/>
      <c r="J11" s="18"/>
      <c r="K11" s="26" t="s">
        <v>12</v>
      </c>
      <c r="L11" s="19" t="s">
        <v>11</v>
      </c>
    </row>
    <row r="12" spans="1:13" ht="38.25">
      <c r="A12" s="29">
        <v>2</v>
      </c>
      <c r="B12" s="32" t="s">
        <v>19</v>
      </c>
      <c r="C12" s="35">
        <v>30</v>
      </c>
      <c r="D12" s="37">
        <v>23005</v>
      </c>
      <c r="E12" s="35">
        <f t="shared" ref="E12:E20" si="0">C12*D12</f>
        <v>690150</v>
      </c>
      <c r="F12" s="27">
        <v>468000</v>
      </c>
      <c r="G12" s="27">
        <v>690120</v>
      </c>
      <c r="H12" s="27"/>
      <c r="I12" s="27">
        <v>556650</v>
      </c>
      <c r="J12" s="18">
        <v>609180</v>
      </c>
      <c r="K12" s="26" t="s">
        <v>12</v>
      </c>
      <c r="L12" s="19" t="s">
        <v>13</v>
      </c>
    </row>
    <row r="13" spans="1:13" ht="38.25">
      <c r="A13" s="29">
        <v>3</v>
      </c>
      <c r="B13" s="31" t="s">
        <v>20</v>
      </c>
      <c r="C13" s="35">
        <v>30</v>
      </c>
      <c r="D13" s="37">
        <v>11663</v>
      </c>
      <c r="E13" s="35">
        <f t="shared" si="0"/>
        <v>349890</v>
      </c>
      <c r="F13" s="27">
        <v>280800</v>
      </c>
      <c r="G13" s="27">
        <v>349860</v>
      </c>
      <c r="H13" s="27"/>
      <c r="I13" s="27">
        <v>329970</v>
      </c>
      <c r="J13" s="18"/>
      <c r="K13" s="26" t="s">
        <v>12</v>
      </c>
      <c r="L13" s="19" t="s">
        <v>13</v>
      </c>
    </row>
    <row r="14" spans="1:13" ht="38.25">
      <c r="A14" s="29">
        <v>4</v>
      </c>
      <c r="B14" s="31" t="s">
        <v>21</v>
      </c>
      <c r="C14" s="35">
        <v>30</v>
      </c>
      <c r="D14" s="37">
        <v>8281</v>
      </c>
      <c r="E14" s="35">
        <f t="shared" si="0"/>
        <v>248430</v>
      </c>
      <c r="F14" s="27">
        <v>168450</v>
      </c>
      <c r="G14" s="27">
        <v>248400</v>
      </c>
      <c r="H14" s="27"/>
      <c r="I14" s="27">
        <v>196650</v>
      </c>
      <c r="J14" s="18">
        <v>217260</v>
      </c>
      <c r="K14" s="26" t="s">
        <v>12</v>
      </c>
      <c r="L14" s="19" t="s">
        <v>13</v>
      </c>
    </row>
    <row r="15" spans="1:13" ht="38.25">
      <c r="A15" s="29">
        <v>5</v>
      </c>
      <c r="B15" s="31" t="s">
        <v>22</v>
      </c>
      <c r="C15" s="35">
        <v>30</v>
      </c>
      <c r="D15" s="37">
        <v>4488</v>
      </c>
      <c r="E15" s="35">
        <f t="shared" si="0"/>
        <v>134640</v>
      </c>
      <c r="F15" s="27">
        <v>91350</v>
      </c>
      <c r="G15" s="27">
        <v>134610</v>
      </c>
      <c r="H15" s="27"/>
      <c r="I15" s="27">
        <v>108420</v>
      </c>
      <c r="J15" s="18">
        <v>115860</v>
      </c>
      <c r="K15" s="26" t="s">
        <v>12</v>
      </c>
      <c r="L15" s="19" t="s">
        <v>13</v>
      </c>
    </row>
    <row r="16" spans="1:13" ht="15.75">
      <c r="A16" s="23">
        <v>6</v>
      </c>
      <c r="B16" s="33" t="s">
        <v>23</v>
      </c>
      <c r="C16" s="35">
        <v>5000</v>
      </c>
      <c r="D16" s="37">
        <v>41</v>
      </c>
      <c r="E16" s="35">
        <f t="shared" si="0"/>
        <v>205000</v>
      </c>
      <c r="F16" s="27"/>
      <c r="G16" s="27">
        <v>205000</v>
      </c>
      <c r="H16" s="27">
        <v>205000</v>
      </c>
      <c r="I16" s="27"/>
      <c r="J16" s="18"/>
      <c r="K16" s="20"/>
      <c r="L16" s="19"/>
    </row>
    <row r="17" spans="1:12" ht="38.25">
      <c r="A17" s="29">
        <v>7</v>
      </c>
      <c r="B17" s="34" t="s">
        <v>24</v>
      </c>
      <c r="C17" s="35">
        <v>4000</v>
      </c>
      <c r="D17" s="37">
        <v>58.85</v>
      </c>
      <c r="E17" s="35">
        <f t="shared" si="0"/>
        <v>235400</v>
      </c>
      <c r="F17" s="27"/>
      <c r="G17" s="27">
        <v>235280</v>
      </c>
      <c r="H17" s="27">
        <v>224000</v>
      </c>
      <c r="I17" s="27"/>
      <c r="J17" s="18"/>
      <c r="K17" s="26" t="s">
        <v>29</v>
      </c>
      <c r="L17" s="19" t="s">
        <v>13</v>
      </c>
    </row>
    <row r="18" spans="1:12" ht="38.25">
      <c r="A18" s="29">
        <v>8</v>
      </c>
      <c r="B18" s="35" t="s">
        <v>25</v>
      </c>
      <c r="C18" s="35">
        <v>25000</v>
      </c>
      <c r="D18" s="35">
        <v>13.06</v>
      </c>
      <c r="E18" s="35">
        <f t="shared" si="0"/>
        <v>326500</v>
      </c>
      <c r="F18" s="27"/>
      <c r="G18" s="27">
        <v>326250</v>
      </c>
      <c r="H18" s="27">
        <v>300000</v>
      </c>
      <c r="I18" s="27"/>
      <c r="J18" s="18"/>
      <c r="K18" s="26" t="s">
        <v>29</v>
      </c>
      <c r="L18" s="19" t="s">
        <v>13</v>
      </c>
    </row>
    <row r="19" spans="1:12" ht="38.25">
      <c r="A19" s="29">
        <v>9</v>
      </c>
      <c r="B19" s="36" t="s">
        <v>26</v>
      </c>
      <c r="C19" s="35">
        <v>300</v>
      </c>
      <c r="D19" s="35">
        <v>56.42</v>
      </c>
      <c r="E19" s="35">
        <f t="shared" si="0"/>
        <v>16926</v>
      </c>
      <c r="F19" s="27"/>
      <c r="G19" s="27"/>
      <c r="H19" s="27">
        <v>16800</v>
      </c>
      <c r="I19" s="27"/>
      <c r="J19" s="18"/>
      <c r="K19" s="26" t="s">
        <v>29</v>
      </c>
      <c r="L19" s="19" t="s">
        <v>11</v>
      </c>
    </row>
    <row r="20" spans="1:12" ht="15.75">
      <c r="A20" s="29">
        <v>10</v>
      </c>
      <c r="B20" s="35" t="s">
        <v>27</v>
      </c>
      <c r="C20" s="35">
        <v>50</v>
      </c>
      <c r="D20" s="35">
        <v>95.65</v>
      </c>
      <c r="E20" s="35">
        <f t="shared" si="0"/>
        <v>4782.5</v>
      </c>
      <c r="F20" s="27"/>
      <c r="G20" s="27"/>
      <c r="H20" s="27"/>
      <c r="I20" s="27"/>
      <c r="J20" s="18"/>
      <c r="K20" s="20"/>
      <c r="L20" s="19"/>
    </row>
    <row r="21" spans="1:12">
      <c r="A21" s="16"/>
      <c r="B21" s="17" t="s">
        <v>10</v>
      </c>
      <c r="C21" s="21"/>
      <c r="D21" s="22"/>
      <c r="E21" s="23">
        <f t="shared" ref="E21:J21" si="1">SUM(E11:E20)</f>
        <v>2284906.5</v>
      </c>
      <c r="F21" s="28">
        <f t="shared" si="1"/>
        <v>1059000</v>
      </c>
      <c r="G21" s="28">
        <f t="shared" si="1"/>
        <v>2189520</v>
      </c>
      <c r="H21" s="28">
        <f>SUM(H11:H20)</f>
        <v>745800</v>
      </c>
      <c r="I21" s="28">
        <f t="shared" si="1"/>
        <v>1191690</v>
      </c>
      <c r="J21" s="18">
        <f t="shared" si="1"/>
        <v>942300</v>
      </c>
      <c r="K21" s="18"/>
      <c r="L21" s="19"/>
    </row>
    <row r="22" spans="1:12">
      <c r="J22" s="30"/>
    </row>
    <row r="23" spans="1:12">
      <c r="A23" t="s">
        <v>35</v>
      </c>
      <c r="C23" s="6"/>
      <c r="D23" s="6"/>
      <c r="E23" s="6"/>
      <c r="F23" s="6"/>
      <c r="G23" s="6"/>
      <c r="H23" s="6"/>
      <c r="I23" s="6"/>
      <c r="J23" s="6"/>
    </row>
    <row r="24" spans="1:12">
      <c r="A24" t="s">
        <v>36</v>
      </c>
      <c r="C24" s="6"/>
      <c r="D24" s="6"/>
      <c r="E24" s="6"/>
      <c r="F24" s="6"/>
      <c r="G24" s="6"/>
      <c r="H24" s="6"/>
      <c r="I24" s="6"/>
      <c r="J24" s="6"/>
    </row>
    <row r="25" spans="1:12">
      <c r="A25" t="s">
        <v>37</v>
      </c>
      <c r="C25" s="6"/>
      <c r="D25" s="6"/>
      <c r="E25" s="6"/>
      <c r="F25" s="6"/>
      <c r="G25" s="6"/>
      <c r="H25" s="6"/>
      <c r="I25" s="6"/>
      <c r="J25" s="6"/>
    </row>
    <row r="26" spans="1:12">
      <c r="A26" t="s">
        <v>38</v>
      </c>
      <c r="C26" s="6"/>
      <c r="D26" s="6"/>
      <c r="E26" s="6"/>
      <c r="F26" s="6"/>
      <c r="G26" s="6"/>
      <c r="H26" s="6"/>
      <c r="I26" s="6"/>
      <c r="J26" s="6"/>
    </row>
    <row r="27" spans="1:12">
      <c r="A27" t="s">
        <v>39</v>
      </c>
      <c r="C27" s="6"/>
      <c r="D27" s="6"/>
      <c r="E27" s="6"/>
      <c r="F27" s="6"/>
      <c r="G27" s="6"/>
      <c r="H27" s="6"/>
      <c r="I27" s="6"/>
      <c r="J27" s="6"/>
    </row>
    <row r="28" spans="1:12">
      <c r="A28" t="s">
        <v>40</v>
      </c>
      <c r="C28" s="6"/>
      <c r="D28" s="6"/>
      <c r="E28" s="6"/>
      <c r="F28" s="6"/>
      <c r="G28" s="6"/>
      <c r="H28" s="6"/>
      <c r="I28" s="6"/>
      <c r="J28" s="6"/>
    </row>
    <row r="29" spans="1:12">
      <c r="C29" s="6"/>
      <c r="D29" s="6"/>
      <c r="E29" s="6"/>
      <c r="F29" s="6"/>
      <c r="G29" s="6"/>
      <c r="H29" s="6"/>
      <c r="I29" s="6"/>
      <c r="J29" s="6"/>
    </row>
    <row r="30" spans="1:12">
      <c r="C30" s="6"/>
      <c r="D30" s="6"/>
      <c r="E30" s="6"/>
      <c r="F30" s="6"/>
      <c r="G30" s="6"/>
      <c r="H30" s="6"/>
      <c r="I30" s="6"/>
      <c r="J30" s="6"/>
    </row>
    <row r="31" spans="1:12">
      <c r="A31" t="s">
        <v>32</v>
      </c>
      <c r="C31" s="6"/>
      <c r="D31" s="6"/>
      <c r="E31" s="6"/>
      <c r="F31" s="6"/>
      <c r="G31" s="6"/>
      <c r="H31" s="6"/>
      <c r="I31" s="6"/>
      <c r="J31" s="6"/>
    </row>
    <row r="32" spans="1:12">
      <c r="A32" t="s">
        <v>14</v>
      </c>
      <c r="C32" s="6"/>
      <c r="D32" s="6"/>
      <c r="E32" s="6"/>
      <c r="F32" s="6"/>
      <c r="G32" s="6"/>
      <c r="H32" s="6"/>
      <c r="I32" s="6"/>
      <c r="J32" s="6"/>
    </row>
    <row r="33" spans="1:10">
      <c r="A33" t="s">
        <v>33</v>
      </c>
      <c r="C33" s="6"/>
      <c r="D33" s="6"/>
      <c r="E33" s="6"/>
      <c r="F33" s="6"/>
      <c r="G33" s="6"/>
      <c r="H33" s="6"/>
      <c r="I33" s="6"/>
      <c r="J33" s="6"/>
    </row>
    <row r="34" spans="1:10">
      <c r="C34" s="6"/>
      <c r="D34" s="6"/>
      <c r="E34" s="6"/>
      <c r="F34" s="6"/>
      <c r="G34" s="6"/>
      <c r="H34" s="6"/>
      <c r="I34" s="6"/>
      <c r="J34" s="6"/>
    </row>
    <row r="35" spans="1:10">
      <c r="A35" t="s">
        <v>34</v>
      </c>
      <c r="C35" s="6"/>
      <c r="D35" s="6"/>
      <c r="E35" s="6"/>
      <c r="F35" s="6"/>
      <c r="G35" s="6"/>
      <c r="H35" s="6"/>
      <c r="I35" s="6"/>
      <c r="J35" s="6"/>
    </row>
    <row r="37" spans="1:10">
      <c r="B37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2018-05-21T02:42:19Z</dcterms:modified>
</cp:coreProperties>
</file>