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9" i="1"/>
  <c r="H89"/>
  <c r="I89"/>
  <c r="J89"/>
  <c r="K89"/>
  <c r="L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89" l="1"/>
</calcChain>
</file>

<file path=xl/sharedStrings.xml><?xml version="1.0" encoding="utf-8"?>
<sst xmlns="http://schemas.openxmlformats.org/spreadsheetml/2006/main" count="163" uniqueCount="111">
  <si>
    <t>Наименование и адрес заказчика</t>
  </si>
  <si>
    <t>Объем закупа</t>
  </si>
  <si>
    <t>Планируемая цена</t>
  </si>
  <si>
    <t xml:space="preserve">Сумма </t>
  </si>
  <si>
    <t>КГП " ЦРБ Абайского района" ул.Гиппократа, 1</t>
  </si>
  <si>
    <t>Поставщик  представивший ценовое предложение</t>
  </si>
  <si>
    <t>Победитель</t>
  </si>
  <si>
    <t>Способ закупа</t>
  </si>
  <si>
    <t>Место заседания: пос.Топар ул.Гиппократа 1</t>
  </si>
  <si>
    <t>Наименование закупаемых товаров</t>
  </si>
  <si>
    <t>Всего</t>
  </si>
  <si>
    <t>"Один источник"</t>
  </si>
  <si>
    <t>ТОО "Альянс"</t>
  </si>
  <si>
    <t>"Ценовые предложения"</t>
  </si>
  <si>
    <t>ТОО "Ак Ниет"</t>
  </si>
  <si>
    <t>ИП Жакупбекова Р.М.</t>
  </si>
  <si>
    <t xml:space="preserve">         Председатель комиссии: ______________________Диденко А.П.</t>
  </si>
  <si>
    <t xml:space="preserve">Конкурсная комиссия в составе: председателя комиссии- зам. директора по амбулаторно-поликлинической и первично медико-социальной помощи населению </t>
  </si>
  <si>
    <t>рассмотрения заявок по мониторингу цен на участие в конкурсе по приобретению медикаментов.  Коммерческие предложения представили:</t>
  </si>
  <si>
    <t>Протокол № 21</t>
  </si>
  <si>
    <t xml:space="preserve"> от 22 мая 2018 г</t>
  </si>
  <si>
    <t>Дата и время: 22.05.2018 г.,  16-30 часов</t>
  </si>
  <si>
    <t xml:space="preserve">Диденко А.П., уполномоченного представителя Смаиловой Г.А. - зам.директора, Дюсеновой С.Б.-провизора, 22 мая 2018 года  в 16-30 часов произвели процедуру </t>
  </si>
  <si>
    <t>ТОО "ШерКомСервис"</t>
  </si>
  <si>
    <t>ТОО "Производственный комплекс "Аврора"</t>
  </si>
  <si>
    <t>Платифиллина гидротартрат</t>
  </si>
  <si>
    <t>Атропина сульфат</t>
  </si>
  <si>
    <t>Оральная регидратационная соль</t>
  </si>
  <si>
    <t>ОРС Вива Фарм</t>
  </si>
  <si>
    <t>Тиамина гидрохлорид (Витамин В1)</t>
  </si>
  <si>
    <t>Натрия хлорид "Ацесоль"</t>
  </si>
  <si>
    <t>Дигоксин</t>
  </si>
  <si>
    <t>Верапамил "Изоптин"</t>
  </si>
  <si>
    <t>Вазелиновое масло</t>
  </si>
  <si>
    <t>Вазелин</t>
  </si>
  <si>
    <t>Декспантенол "ХеппиДерм Форте"</t>
  </si>
  <si>
    <t>Хлорамфеникол" Линимент синтомицина"</t>
  </si>
  <si>
    <t>Ацикловир Улкарил®</t>
  </si>
  <si>
    <t>Йод</t>
  </si>
  <si>
    <t>Перекись водорода</t>
  </si>
  <si>
    <t>Левоноргестрел и Этинилэстрадиол "Ригевидон®</t>
  </si>
  <si>
    <t>Ибупрофен Бефрон®</t>
  </si>
  <si>
    <t>Парацетамол Эффералган"</t>
  </si>
  <si>
    <t>Парацетамол</t>
  </si>
  <si>
    <t>Перметрин "Педекс</t>
  </si>
  <si>
    <t>Оксиметазолин "Називин®</t>
  </si>
  <si>
    <t>Ксилометазолин "Фасторик™-Н</t>
  </si>
  <si>
    <t>Ацетилцистеин "АЦЦ® 200</t>
  </si>
  <si>
    <t>Ацетилцистеин "АЦЦ® 600</t>
  </si>
  <si>
    <t>Карбоцистеин "Мукосол</t>
  </si>
  <si>
    <t>Амброкcол "Амбро®</t>
  </si>
  <si>
    <t>Амброкcол "Лазолван</t>
  </si>
  <si>
    <t>Омепразол</t>
  </si>
  <si>
    <t>Висмута трикалия дицитрат</t>
  </si>
  <si>
    <t>Уголь активированный</t>
  </si>
  <si>
    <t>Кальция глюконат</t>
  </si>
  <si>
    <t>Дисоль</t>
  </si>
  <si>
    <t>Мезатон</t>
  </si>
  <si>
    <t>Аммиак</t>
  </si>
  <si>
    <t>Камфорный спирт</t>
  </si>
  <si>
    <t>Ацетилсалициловая кислота</t>
  </si>
  <si>
    <t xml:space="preserve">Вата медицинская кипная </t>
  </si>
  <si>
    <t>Вата нестерильная</t>
  </si>
  <si>
    <t>Бумага для ЭКГ</t>
  </si>
  <si>
    <t xml:space="preserve">Бумага  тепловая для ЭКГ </t>
  </si>
  <si>
    <t>Жгут   кровоостанавливающий  Эсмарха</t>
  </si>
  <si>
    <t>Иглы   хирургические   режущие</t>
  </si>
  <si>
    <t>Иглы одноразовые для лапароцентеза</t>
  </si>
  <si>
    <t>Игла хирургическая</t>
  </si>
  <si>
    <t xml:space="preserve">Игла хирургическая </t>
  </si>
  <si>
    <t xml:space="preserve">Лезвие для скальпеля </t>
  </si>
  <si>
    <t>Ручка для скальпеля №3</t>
  </si>
  <si>
    <t>Ручка для скальпеля №4</t>
  </si>
  <si>
    <t>Электроды на ЭКГ одноразовые</t>
  </si>
  <si>
    <t>Гель для УЗИ</t>
  </si>
  <si>
    <t>Презерватив вагинальный</t>
  </si>
  <si>
    <t xml:space="preserve">Трубки    </t>
  </si>
  <si>
    <t>Лейкопластырь 3*300 см</t>
  </si>
  <si>
    <t>Лейкопластырь 1*500 см</t>
  </si>
  <si>
    <t>Салфетки спиртовые одноразовые размер 65*30 мм</t>
  </si>
  <si>
    <t>Лейкопластырь 3*500 см</t>
  </si>
  <si>
    <t>Средство для обработки рук (спирт этиловый денатурированный 85 %, 2-феноксиэтанол 0,06 %, рН – 5,8) раствор 1 л</t>
  </si>
  <si>
    <t>Средство на основе изопропилового спирта 60-65% раствор 5л</t>
  </si>
  <si>
    <t>Средство для обработки рук (спирт этиловый денатурированный 85 %, 2-феноксиэтанол 0,06 %, рН – 5,8) раствор 75 мл</t>
  </si>
  <si>
    <t>Лейкопластырь 2*300 см</t>
  </si>
  <si>
    <t>Обеззараживающее вещество на основе 0,1% бетаина, 0,01% полигексанида раствор 1 л</t>
  </si>
  <si>
    <t xml:space="preserve">        По лоту № 77 Поставщиком ТОО "Производственный комплекс "Аврора" было представлено ценовое предложение с дозировкой 90 мл, что  не соответствует </t>
  </si>
  <si>
    <t xml:space="preserve">        дозировке заявленой в объявлении о закупе.</t>
  </si>
  <si>
    <t>ТОО "МедСнаб2016"</t>
  </si>
  <si>
    <t>ТОО "Гелика"</t>
  </si>
  <si>
    <t>Термометры  ртутные</t>
  </si>
  <si>
    <t>Термометры  электронные</t>
  </si>
  <si>
    <t>Системы одноразовые для переливания крови</t>
  </si>
  <si>
    <t>Скальпель  одноразовый №18</t>
  </si>
  <si>
    <t>Скальпель  одноразовый №20</t>
  </si>
  <si>
    <t>Бинт гипсовый 15*270 см</t>
  </si>
  <si>
    <t>Бинт гипсовый 20*270 см</t>
  </si>
  <si>
    <t>Бумага  для  УЗИ  110*20 мм</t>
  </si>
  <si>
    <t>Клеенка   медицинская   подкладная (в рулоне) метр</t>
  </si>
  <si>
    <t xml:space="preserve">        По лотам №№ 43,45,69 заключить договор с ТОО "Ак Ниет" на сумму 57500,00 тенге способом "Один источник".</t>
  </si>
  <si>
    <t xml:space="preserve">        По лотам  №№ 39,40,62,63,64,71 заключить договор с ТОО "МедСнаб2016" на сумму 194040,00 тенге способом "Один источник". </t>
  </si>
  <si>
    <t xml:space="preserve">        По лотам  №№ 46,68 заключить договор с ТОО "ШерКомСервис" на сумму 70100,00 способом "Один источник".</t>
  </si>
  <si>
    <t xml:space="preserve">        По лотам  №№ 47,67 заключить договор с ТОО "Гелика" на сумму 86900,00 тенге способом "Один источник".</t>
  </si>
  <si>
    <t xml:space="preserve">        По лотам №№ 51,65,66,76  заключить договор с ТОО "Альянс" на сумму  157700,00 тенге способом "Один источник". </t>
  </si>
  <si>
    <t xml:space="preserve">        По лотам №№ 75,78  заключить договоры с ИП Жакупбекова Р.М. на сумму  107900,00 тенге способом "Ценовые предложения", по лоту №77 на сумму 12000,00 тенге</t>
  </si>
  <si>
    <t xml:space="preserve">        способом "Один источник".</t>
  </si>
  <si>
    <t xml:space="preserve">        По лотам с 1 по 38, 41,42,44,48,49,50,52,53,54,55,56,57,58,59,60,61,70,72,73,74 закуп способом запроса ценовых предложений признается несостояшимся, так как </t>
  </si>
  <si>
    <t xml:space="preserve">        поставщиками не было представлено  ни одного ценогого предложения. </t>
  </si>
  <si>
    <t xml:space="preserve">                                       Члены комиссии _____________________________Смаилова Г.А.</t>
  </si>
  <si>
    <t xml:space="preserve">                                                                            ____________________________ Дюсенова С.Б.</t>
  </si>
  <si>
    <t xml:space="preserve">                                         Секретарь комиссии: ____ ___________________Большакова Т.В.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</si>
</sst>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3313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76" borderId="17" applyNumberFormat="0" applyAlignment="0" applyProtection="0"/>
    <xf numFmtId="0" fontId="31" fillId="77" borderId="17" applyNumberFormat="0" applyAlignment="0" applyProtection="0"/>
    <xf numFmtId="0" fontId="32" fillId="0" borderId="0" applyNumberFormat="0" applyFill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0" fontId="36" fillId="0" borderId="19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8" borderId="9" applyNumberFormat="0" applyFont="0" applyAlignment="0" applyProtection="0"/>
    <xf numFmtId="0" fontId="49" fillId="0" borderId="0"/>
    <xf numFmtId="0" fontId="69" fillId="89" borderId="0"/>
    <xf numFmtId="167" fontId="91" fillId="0" borderId="0">
      <alignment horizontal="center"/>
    </xf>
    <xf numFmtId="0" fontId="46" fillId="89" borderId="0"/>
    <xf numFmtId="172" fontId="68" fillId="0" borderId="0"/>
    <xf numFmtId="170" fontId="68" fillId="0" borderId="0"/>
    <xf numFmtId="0" fontId="46" fillId="82" borderId="0"/>
    <xf numFmtId="0" fontId="69" fillId="93" borderId="0"/>
    <xf numFmtId="0" fontId="83" fillId="0" borderId="26"/>
    <xf numFmtId="0" fontId="46" fillId="87" borderId="0"/>
    <xf numFmtId="170" fontId="68" fillId="0" borderId="0"/>
    <xf numFmtId="0" fontId="68" fillId="125" borderId="31"/>
    <xf numFmtId="167" fontId="46" fillId="0" borderId="0"/>
    <xf numFmtId="0" fontId="61" fillId="121" borderId="5"/>
    <xf numFmtId="172" fontId="68" fillId="0" borderId="0"/>
    <xf numFmtId="0" fontId="46" fillId="101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7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4" borderId="0"/>
    <xf numFmtId="0" fontId="46" fillId="88" borderId="0"/>
    <xf numFmtId="167" fontId="46" fillId="0" borderId="0">
      <alignment horizontal="center"/>
    </xf>
    <xf numFmtId="167" fontId="78" fillId="0" borderId="0">
      <alignment horizontal="center"/>
    </xf>
    <xf numFmtId="0" fontId="56" fillId="123" borderId="0"/>
    <xf numFmtId="0" fontId="46" fillId="103" borderId="0"/>
    <xf numFmtId="167" fontId="46" fillId="0" borderId="0">
      <alignment horizontal="center"/>
    </xf>
    <xf numFmtId="0" fontId="69" fillId="90" borderId="0"/>
    <xf numFmtId="172" fontId="68" fillId="0" borderId="0"/>
    <xf numFmtId="167" fontId="46" fillId="0" borderId="0">
      <alignment horizontal="center"/>
    </xf>
    <xf numFmtId="0" fontId="69" fillId="113" borderId="0"/>
    <xf numFmtId="0" fontId="69" fillId="94" borderId="0"/>
    <xf numFmtId="0" fontId="69" fillId="110" borderId="0"/>
    <xf numFmtId="167" fontId="46" fillId="0" borderId="0">
      <alignment horizontal="center"/>
    </xf>
    <xf numFmtId="172" fontId="46" fillId="0" borderId="0"/>
    <xf numFmtId="0" fontId="69" fillId="89" borderId="0"/>
    <xf numFmtId="0" fontId="46" fillId="125" borderId="31"/>
    <xf numFmtId="167" fontId="89" fillId="0" borderId="0"/>
    <xf numFmtId="0" fontId="94" fillId="0" borderId="32"/>
    <xf numFmtId="0" fontId="46" fillId="87" borderId="0"/>
    <xf numFmtId="0" fontId="46" fillId="100" borderId="0"/>
    <xf numFmtId="0" fontId="69" fillId="111" borderId="0"/>
    <xf numFmtId="0" fontId="46" fillId="88" borderId="0"/>
    <xf numFmtId="0" fontId="46" fillId="86" borderId="0"/>
    <xf numFmtId="0" fontId="49" fillId="0" borderId="0"/>
    <xf numFmtId="0" fontId="46" fillId="90" borderId="0"/>
    <xf numFmtId="0" fontId="82" fillId="0" borderId="0"/>
    <xf numFmtId="0" fontId="70" fillId="131" borderId="30"/>
    <xf numFmtId="0" fontId="81" fillId="130" borderId="24"/>
    <xf numFmtId="167" fontId="46" fillId="0" borderId="0">
      <alignment horizontal="center"/>
    </xf>
    <xf numFmtId="0" fontId="72" fillId="0" borderId="21"/>
    <xf numFmtId="0" fontId="69" fillId="90" borderId="0"/>
    <xf numFmtId="0" fontId="69" fillId="118" borderId="0"/>
    <xf numFmtId="0" fontId="46" fillId="99" borderId="0"/>
    <xf numFmtId="0" fontId="46" fillId="88" borderId="0"/>
    <xf numFmtId="172" fontId="68" fillId="0" borderId="0"/>
    <xf numFmtId="0" fontId="69" fillId="114" borderId="0"/>
    <xf numFmtId="0" fontId="92" fillId="83" borderId="0"/>
    <xf numFmtId="167" fontId="91" fillId="0" borderId="0">
      <alignment horizontal="center"/>
    </xf>
    <xf numFmtId="167" fontId="46" fillId="0" borderId="0"/>
    <xf numFmtId="0" fontId="46" fillId="82" borderId="0"/>
    <xf numFmtId="0" fontId="80" fillId="130" borderId="25"/>
    <xf numFmtId="0" fontId="69" fillId="109" borderId="0"/>
    <xf numFmtId="0" fontId="69" fillId="93" borderId="0"/>
    <xf numFmtId="0" fontId="69" fillId="93" borderId="0"/>
    <xf numFmtId="0" fontId="69" fillId="128" borderId="0"/>
    <xf numFmtId="0" fontId="69" fillId="128" borderId="0"/>
    <xf numFmtId="0" fontId="69" fillId="127" borderId="0"/>
    <xf numFmtId="0" fontId="69" fillId="127" borderId="0"/>
    <xf numFmtId="0" fontId="69" fillId="126" borderId="0"/>
    <xf numFmtId="0" fontId="69" fillId="126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3"/>
    <xf numFmtId="0" fontId="74" fillId="0" borderId="0"/>
    <xf numFmtId="0" fontId="60" fillId="121" borderId="6"/>
    <xf numFmtId="0" fontId="68" fillId="125" borderId="9"/>
    <xf numFmtId="167" fontId="46" fillId="0" borderId="0"/>
    <xf numFmtId="167" fontId="46" fillId="0" borderId="0"/>
    <xf numFmtId="0" fontId="73" fillId="0" borderId="0"/>
    <xf numFmtId="0" fontId="69" fillId="95" borderId="0"/>
    <xf numFmtId="172" fontId="68" fillId="0" borderId="0"/>
    <xf numFmtId="167" fontId="46" fillId="0" borderId="0"/>
    <xf numFmtId="0" fontId="46" fillId="86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0" borderId="0"/>
    <xf numFmtId="0" fontId="49" fillId="0" borderId="0">
      <alignment horizontal="center"/>
    </xf>
    <xf numFmtId="0" fontId="69" fillId="116" borderId="0"/>
    <xf numFmtId="172" fontId="68" fillId="0" borderId="0"/>
    <xf numFmtId="0" fontId="49" fillId="0" borderId="0">
      <alignment horizontal="center"/>
    </xf>
    <xf numFmtId="0" fontId="69" fillId="95" borderId="0"/>
    <xf numFmtId="0" fontId="49" fillId="0" borderId="0">
      <alignment horizontal="center"/>
    </xf>
    <xf numFmtId="0" fontId="46" fillId="85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0" borderId="0"/>
    <xf numFmtId="0" fontId="80" fillId="130" borderId="25"/>
    <xf numFmtId="0" fontId="81" fillId="130" borderId="24"/>
    <xf numFmtId="0" fontId="46" fillId="83" borderId="0"/>
    <xf numFmtId="0" fontId="51" fillId="0" borderId="0"/>
    <xf numFmtId="0" fontId="51" fillId="0" borderId="0"/>
    <xf numFmtId="0" fontId="46" fillId="90" borderId="0"/>
    <xf numFmtId="167" fontId="78" fillId="0" borderId="0">
      <alignment horizontal="center"/>
    </xf>
    <xf numFmtId="0" fontId="46" fillId="89" borderId="0"/>
    <xf numFmtId="0" fontId="73" fillId="0" borderId="22"/>
    <xf numFmtId="0" fontId="49" fillId="0" borderId="0">
      <alignment horizontal="center"/>
    </xf>
    <xf numFmtId="0" fontId="64" fillId="0" borderId="0"/>
    <xf numFmtId="0" fontId="46" fillId="106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4" borderId="0"/>
    <xf numFmtId="0" fontId="46" fillId="91" borderId="0"/>
    <xf numFmtId="167" fontId="46" fillId="0" borderId="0">
      <alignment horizontal="center"/>
    </xf>
    <xf numFmtId="0" fontId="75" fillId="0" borderId="29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1" borderId="0"/>
    <xf numFmtId="0" fontId="68" fillId="0" borderId="0"/>
    <xf numFmtId="0" fontId="46" fillId="90" borderId="0"/>
    <xf numFmtId="172" fontId="46" fillId="0" borderId="0"/>
    <xf numFmtId="167" fontId="89" fillId="0" borderId="0"/>
    <xf numFmtId="0" fontId="69" fillId="115" borderId="0"/>
    <xf numFmtId="0" fontId="81" fillId="130" borderId="24"/>
    <xf numFmtId="0" fontId="69" fillId="129" borderId="0"/>
    <xf numFmtId="172" fontId="46" fillId="0" borderId="0"/>
    <xf numFmtId="172" fontId="68" fillId="0" borderId="0"/>
    <xf numFmtId="0" fontId="46" fillId="87" borderId="0"/>
    <xf numFmtId="0" fontId="46" fillId="107" borderId="0"/>
    <xf numFmtId="0" fontId="46" fillId="87" borderId="0"/>
    <xf numFmtId="0" fontId="46" fillId="85" borderId="0"/>
    <xf numFmtId="0" fontId="85" fillId="0" borderId="0"/>
    <xf numFmtId="0" fontId="79" fillId="87" borderId="24"/>
    <xf numFmtId="167" fontId="89" fillId="0" borderId="0"/>
    <xf numFmtId="0" fontId="46" fillId="86" borderId="0"/>
    <xf numFmtId="0" fontId="46" fillId="82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5" borderId="0"/>
    <xf numFmtId="0" fontId="59" fillId="87" borderId="5"/>
    <xf numFmtId="0" fontId="46" fillId="104" borderId="0"/>
    <xf numFmtId="0" fontId="79" fillId="87" borderId="24"/>
    <xf numFmtId="0" fontId="69" fillId="92" borderId="0"/>
    <xf numFmtId="0" fontId="80" fillId="130" borderId="25"/>
    <xf numFmtId="0" fontId="58" fillId="124" borderId="0"/>
    <xf numFmtId="0" fontId="87" fillId="132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4" borderId="0"/>
    <xf numFmtId="0" fontId="69" fillId="94" borderId="0"/>
    <xf numFmtId="167" fontId="88" fillId="0" borderId="0"/>
    <xf numFmtId="0" fontId="46" fillId="86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2" borderId="0"/>
    <xf numFmtId="169" fontId="46" fillId="0" borderId="0"/>
    <xf numFmtId="0" fontId="69" fillId="93" borderId="0"/>
    <xf numFmtId="0" fontId="86" fillId="0" borderId="0"/>
    <xf numFmtId="0" fontId="57" fillId="120" borderId="0"/>
    <xf numFmtId="0" fontId="81" fillId="130" borderId="24"/>
    <xf numFmtId="0" fontId="79" fillId="87" borderId="24"/>
    <xf numFmtId="0" fontId="70" fillId="131" borderId="30"/>
    <xf numFmtId="0" fontId="69" fillId="119" borderId="0"/>
    <xf numFmtId="0" fontId="46" fillId="96" borderId="0"/>
    <xf numFmtId="167" fontId="46" fillId="0" borderId="0">
      <alignment horizontal="center"/>
    </xf>
    <xf numFmtId="0" fontId="69" fillId="94" borderId="0"/>
    <xf numFmtId="43" fontId="49" fillId="0" borderId="0" applyFont="0" applyFill="0" applyBorder="0" applyAlignment="0" applyProtection="0"/>
    <xf numFmtId="167" fontId="46" fillId="0" borderId="0"/>
    <xf numFmtId="0" fontId="69" fillId="90" borderId="0"/>
    <xf numFmtId="0" fontId="46" fillId="86" borderId="0"/>
    <xf numFmtId="172" fontId="68" fillId="0" borderId="0"/>
    <xf numFmtId="0" fontId="80" fillId="130" borderId="25"/>
    <xf numFmtId="0" fontId="52" fillId="0" borderId="0" applyNumberFormat="0" applyFill="0" applyBorder="0" applyAlignment="0" applyProtection="0"/>
    <xf numFmtId="0" fontId="53" fillId="0" borderId="2" applyNumberFormat="0" applyFill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5" fillId="0" borderId="0" applyNumberFormat="0" applyFill="0" applyBorder="0" applyAlignment="0" applyProtection="0"/>
    <xf numFmtId="0" fontId="56" fillId="2" borderId="0" applyNumberFormat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5" applyNumberFormat="0" applyAlignment="0" applyProtection="0"/>
    <xf numFmtId="0" fontId="60" fillId="6" borderId="6" applyNumberFormat="0" applyAlignment="0" applyProtection="0"/>
    <xf numFmtId="0" fontId="61" fillId="6" borderId="5" applyNumberFormat="0" applyAlignment="0" applyProtection="0"/>
    <xf numFmtId="0" fontId="62" fillId="0" borderId="7" applyNumberFormat="0" applyFill="0" applyAlignment="0" applyProtection="0"/>
    <xf numFmtId="0" fontId="63" fillId="7" borderId="8" applyNumberFormat="0" applyAlignment="0" applyProtection="0"/>
    <xf numFmtId="0" fontId="64" fillId="0" borderId="0" applyNumberFormat="0" applyFill="0" applyBorder="0" applyAlignment="0" applyProtection="0"/>
    <xf numFmtId="0" fontId="49" fillId="8" borderId="9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0" applyNumberFormat="0" applyFill="0" applyAlignment="0" applyProtection="0"/>
    <xf numFmtId="0" fontId="67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67" fillId="28" borderId="0" applyNumberFormat="0" applyBorder="0" applyAlignment="0" applyProtection="0"/>
    <xf numFmtId="0" fontId="6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67" fillId="32" borderId="0" applyNumberFormat="0" applyBorder="0" applyAlignment="0" applyProtection="0"/>
    <xf numFmtId="0" fontId="46" fillId="85" borderId="0"/>
    <xf numFmtId="0" fontId="49" fillId="0" borderId="0"/>
    <xf numFmtId="0" fontId="51" fillId="0" borderId="0"/>
    <xf numFmtId="0" fontId="46" fillId="102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0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7" borderId="0"/>
    <xf numFmtId="167" fontId="89" fillId="0" borderId="0"/>
    <xf numFmtId="0" fontId="46" fillId="105" borderId="0"/>
    <xf numFmtId="167" fontId="46" fillId="0" borderId="0">
      <alignment horizontal="center"/>
    </xf>
    <xf numFmtId="0" fontId="81" fillId="130" borderId="24"/>
    <xf numFmtId="0" fontId="62" fillId="0" borderId="7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8" borderId="0"/>
    <xf numFmtId="0" fontId="46" fillId="86" borderId="0"/>
    <xf numFmtId="0" fontId="85" fillId="0" borderId="28"/>
    <xf numFmtId="0" fontId="69" fillId="92" borderId="0"/>
    <xf numFmtId="0" fontId="70" fillId="122" borderId="8"/>
    <xf numFmtId="0" fontId="79" fillId="87" borderId="24"/>
    <xf numFmtId="0" fontId="92" fillId="83" borderId="0"/>
    <xf numFmtId="0" fontId="46" fillId="88" borderId="0"/>
    <xf numFmtId="0" fontId="80" fillId="130" borderId="25"/>
    <xf numFmtId="167" fontId="90" fillId="0" borderId="0">
      <alignment horizontal="left"/>
    </xf>
    <xf numFmtId="167" fontId="46" fillId="0" borderId="0">
      <alignment horizontal="center"/>
    </xf>
    <xf numFmtId="0" fontId="46" fillId="82" borderId="0"/>
    <xf numFmtId="0" fontId="69" fillId="112" borderId="0"/>
    <xf numFmtId="0" fontId="46" fillId="98" borderId="0"/>
    <xf numFmtId="0" fontId="69" fillId="129" borderId="0"/>
    <xf numFmtId="171" fontId="68" fillId="0" borderId="0"/>
    <xf numFmtId="0" fontId="46" fillId="87" borderId="0"/>
    <xf numFmtId="167" fontId="91" fillId="0" borderId="0">
      <alignment horizontal="center"/>
    </xf>
    <xf numFmtId="167" fontId="78" fillId="0" borderId="0"/>
    <xf numFmtId="0" fontId="46" fillId="82" borderId="0"/>
    <xf numFmtId="0" fontId="84" fillId="0" borderId="27"/>
    <xf numFmtId="167" fontId="46" fillId="0" borderId="0">
      <alignment horizontal="center"/>
    </xf>
    <xf numFmtId="169" fontId="68" fillId="0" borderId="0"/>
    <xf numFmtId="172" fontId="46" fillId="0" borderId="0"/>
    <xf numFmtId="0" fontId="81" fillId="130" borderId="24"/>
    <xf numFmtId="0" fontId="87" fillId="132" borderId="0"/>
    <xf numFmtId="0" fontId="46" fillId="97" borderId="0"/>
    <xf numFmtId="172" fontId="68" fillId="0" borderId="0"/>
    <xf numFmtId="0" fontId="80" fillId="130" borderId="25"/>
    <xf numFmtId="0" fontId="79" fillId="87" borderId="24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7" borderId="24"/>
    <xf numFmtId="0" fontId="46" fillId="83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4" borderId="0"/>
    <xf numFmtId="0" fontId="95" fillId="84" borderId="0"/>
    <xf numFmtId="0" fontId="68" fillId="0" borderId="0"/>
    <xf numFmtId="0" fontId="46" fillId="98" borderId="0" applyNumberFormat="0" applyBorder="0" applyProtection="0"/>
    <xf numFmtId="0" fontId="73" fillId="0" borderId="22" applyNumberFormat="0" applyProtection="0"/>
    <xf numFmtId="0" fontId="81" fillId="130" borderId="24" applyNumberFormat="0" applyProtection="0"/>
    <xf numFmtId="0" fontId="46" fillId="86" borderId="0" applyNumberFormat="0" applyBorder="0" applyProtection="0"/>
    <xf numFmtId="0" fontId="81" fillId="130" borderId="24" applyNumberFormat="0" applyProtection="0"/>
    <xf numFmtId="0" fontId="69" fillId="90" borderId="0" applyNumberFormat="0" applyBorder="0" applyProtection="0"/>
    <xf numFmtId="0" fontId="83" fillId="0" borderId="26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6" borderId="0" applyNumberFormat="0" applyBorder="0" applyProtection="0"/>
    <xf numFmtId="0" fontId="46" fillId="85" borderId="0" applyNumberFormat="0" applyBorder="0" applyProtection="0"/>
    <xf numFmtId="0" fontId="69" fillId="116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80" fillId="130" borderId="25" applyNumberFormat="0" applyProtection="0"/>
    <xf numFmtId="0" fontId="69" fillId="90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67" fontId="46" fillId="0" borderId="0" applyBorder="0" applyProtection="0"/>
    <xf numFmtId="0" fontId="46" fillId="103" borderId="0" applyNumberFormat="0" applyBorder="0" applyProtection="0"/>
    <xf numFmtId="172" fontId="98" fillId="0" borderId="0" applyFont="0" applyBorder="0" applyProtection="0"/>
    <xf numFmtId="0" fontId="69" fillId="126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7" applyNumberFormat="0" applyProtection="0"/>
    <xf numFmtId="169" fontId="98" fillId="0" borderId="0" applyFont="0" applyBorder="0" applyProtection="0"/>
    <xf numFmtId="0" fontId="81" fillId="130" borderId="24" applyNumberFormat="0" applyProtection="0"/>
    <xf numFmtId="0" fontId="69" fillId="126" borderId="0" applyNumberFormat="0" applyBorder="0" applyProtection="0"/>
    <xf numFmtId="0" fontId="87" fillId="132" borderId="0" applyNumberFormat="0" applyBorder="0" applyProtection="0"/>
    <xf numFmtId="0" fontId="62" fillId="0" borderId="7" applyNumberFormat="0" applyProtection="0"/>
    <xf numFmtId="0" fontId="59" fillId="87" borderId="5" applyNumberFormat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1" borderId="30" applyNumberFormat="0" applyProtection="0"/>
    <xf numFmtId="0" fontId="69" fillId="114" borderId="0" applyNumberFormat="0" applyBorder="0" applyProtection="0"/>
    <xf numFmtId="0" fontId="69" fillId="89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67" fontId="96" fillId="0" borderId="0" applyBorder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46" fillId="86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7" borderId="0" applyNumberFormat="0" applyBorder="0" applyProtection="0"/>
    <xf numFmtId="0" fontId="46" fillId="86" borderId="0" applyNumberFormat="0" applyBorder="0" applyProtection="0"/>
    <xf numFmtId="0" fontId="46" fillId="99" borderId="0" applyNumberFormat="0" applyBorder="0" applyProtection="0"/>
    <xf numFmtId="167" fontId="46" fillId="0" borderId="0" applyBorder="0" applyProtection="0">
      <alignment horizontal="center"/>
    </xf>
    <xf numFmtId="0" fontId="69" fillId="119" borderId="0" applyNumberFormat="0" applyBorder="0" applyProtection="0"/>
    <xf numFmtId="167" fontId="99" fillId="0" borderId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8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7" borderId="0" applyNumberFormat="0" applyBorder="0" applyProtection="0"/>
    <xf numFmtId="0" fontId="79" fillId="87" borderId="24" applyNumberFormat="0" applyProtection="0"/>
    <xf numFmtId="0" fontId="69" fillId="94" borderId="0" applyNumberFormat="0" applyBorder="0" applyProtection="0"/>
    <xf numFmtId="167" fontId="47" fillId="0" borderId="0" applyBorder="0" applyProtection="0">
      <alignment horizontal="left"/>
    </xf>
    <xf numFmtId="0" fontId="79" fillId="87" borderId="24" applyNumberFormat="0" applyProtection="0"/>
    <xf numFmtId="167" fontId="46" fillId="0" borderId="0" applyBorder="0" applyProtection="0">
      <alignment horizontal="center"/>
    </xf>
    <xf numFmtId="0" fontId="46" fillId="90" borderId="0" applyNumberFormat="0" applyBorder="0" applyProtection="0"/>
    <xf numFmtId="0" fontId="46" fillId="87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2" borderId="0" applyNumberFormat="0" applyBorder="0" applyProtection="0"/>
    <xf numFmtId="172" fontId="98" fillId="0" borderId="0" applyFont="0" applyBorder="0" applyProtection="0"/>
    <xf numFmtId="0" fontId="69" fillId="109" borderId="0" applyNumberFormat="0" applyBorder="0" applyProtection="0"/>
    <xf numFmtId="0" fontId="69" fillId="127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1" borderId="30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0" borderId="24" applyNumberFormat="0" applyProtection="0"/>
    <xf numFmtId="0" fontId="79" fillId="87" borderId="24" applyNumberFormat="0" applyProtection="0"/>
    <xf numFmtId="0" fontId="69" fillId="110" borderId="0" applyNumberFormat="0" applyBorder="0" applyProtection="0"/>
    <xf numFmtId="0" fontId="46" fillId="89" borderId="0" applyNumberFormat="0" applyBorder="0" applyProtection="0"/>
    <xf numFmtId="172" fontId="98" fillId="0" borderId="0" applyFont="0" applyBorder="0" applyProtection="0"/>
    <xf numFmtId="0" fontId="69" fillId="89" borderId="0" applyNumberFormat="0" applyBorder="0" applyProtection="0"/>
    <xf numFmtId="167" fontId="100" fillId="0" borderId="0" applyBorder="0" applyProtection="0">
      <alignment horizontal="center"/>
    </xf>
    <xf numFmtId="0" fontId="71" fillId="0" borderId="20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5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46" fillId="82" borderId="0" applyNumberFormat="0" applyBorder="0" applyProtection="0"/>
    <xf numFmtId="172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46" fillId="106" borderId="0" applyNumberFormat="0" applyBorder="0" applyProtection="0"/>
    <xf numFmtId="0" fontId="61" fillId="121" borderId="5" applyNumberFormat="0" applyProtection="0"/>
    <xf numFmtId="0" fontId="79" fillId="87" borderId="24" applyNumberFormat="0" applyProtection="0"/>
    <xf numFmtId="0" fontId="69" fillId="93" borderId="0" applyNumberFormat="0" applyBorder="0" applyProtection="0"/>
    <xf numFmtId="0" fontId="46" fillId="105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46" fillId="85" borderId="0" applyNumberFormat="0" applyBorder="0" applyProtection="0"/>
    <xf numFmtId="0" fontId="69" fillId="90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3" borderId="0" applyNumberFormat="0" applyBorder="0" applyProtection="0"/>
    <xf numFmtId="0" fontId="92" fillId="83" borderId="0" applyNumberFormat="0" applyBorder="0" applyProtection="0"/>
    <xf numFmtId="0" fontId="93" fillId="0" borderId="0" applyNumberFormat="0" applyBorder="0" applyProtection="0"/>
    <xf numFmtId="0" fontId="98" fillId="125" borderId="31" applyNumberFormat="0" applyFont="0" applyProtection="0"/>
    <xf numFmtId="0" fontId="46" fillId="125" borderId="31" applyNumberFormat="0" applyProtection="0"/>
    <xf numFmtId="171" fontId="98" fillId="0" borderId="0" applyFont="0" applyBorder="0" applyProtection="0"/>
    <xf numFmtId="0" fontId="94" fillId="0" borderId="32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2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1" borderId="6" applyNumberFormat="0" applyProtection="0"/>
    <xf numFmtId="167" fontId="46" fillId="0" borderId="0" applyBorder="0" applyProtection="0"/>
    <xf numFmtId="0" fontId="56" fillId="123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80" fillId="130" borderId="25" applyNumberFormat="0" applyProtection="0"/>
    <xf numFmtId="0" fontId="46" fillId="102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0" borderId="25" applyNumberFormat="0" applyProtection="0"/>
    <xf numFmtId="172" fontId="46" fillId="0" borderId="0" applyBorder="0" applyProtection="0"/>
    <xf numFmtId="0" fontId="75" fillId="0" borderId="29" applyNumberFormat="0" applyProtection="0"/>
    <xf numFmtId="0" fontId="46" fillId="83" borderId="0" applyNumberFormat="0" applyBorder="0" applyProtection="0"/>
    <xf numFmtId="167" fontId="88" fillId="0" borderId="0" applyBorder="0" applyProtection="0"/>
    <xf numFmtId="0" fontId="46" fillId="82" borderId="0" applyNumberFormat="0" applyBorder="0" applyProtection="0"/>
    <xf numFmtId="0" fontId="69" fillId="115" borderId="0" applyNumberFormat="0" applyBorder="0" applyProtection="0"/>
    <xf numFmtId="0" fontId="46" fillId="86" borderId="0" applyNumberFormat="0" applyBorder="0" applyProtection="0"/>
    <xf numFmtId="0" fontId="46" fillId="82" borderId="0" applyNumberFormat="0" applyBorder="0" applyProtection="0"/>
    <xf numFmtId="167" fontId="96" fillId="0" borderId="0" applyBorder="0" applyProtection="0"/>
    <xf numFmtId="0" fontId="58" fillId="124" borderId="0" applyNumberFormat="0" applyBorder="0" applyProtection="0"/>
    <xf numFmtId="0" fontId="69" fillId="90" borderId="0" applyNumberFormat="0" applyBorder="0" applyProtection="0"/>
    <xf numFmtId="0" fontId="46" fillId="101" borderId="0" applyNumberFormat="0" applyBorder="0" applyProtection="0"/>
    <xf numFmtId="0" fontId="46" fillId="82" borderId="0" applyNumberFormat="0" applyBorder="0" applyProtection="0"/>
    <xf numFmtId="0" fontId="69" fillId="113" borderId="0" applyNumberFormat="0" applyBorder="0" applyProtection="0"/>
    <xf numFmtId="167" fontId="46" fillId="0" borderId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69" fillId="92" borderId="0" applyNumberFormat="0" applyBorder="0" applyProtection="0"/>
    <xf numFmtId="0" fontId="69" fillId="94" borderId="0" applyNumberFormat="0" applyBorder="0" applyProtection="0"/>
    <xf numFmtId="0" fontId="69" fillId="93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0" borderId="0" applyNumberFormat="0" applyBorder="0" applyProtection="0"/>
    <xf numFmtId="0" fontId="46" fillId="85" borderId="0" applyNumberFormat="0" applyBorder="0" applyProtection="0"/>
    <xf numFmtId="167" fontId="100" fillId="0" borderId="0" applyBorder="0" applyProtection="0"/>
    <xf numFmtId="0" fontId="46" fillId="97" borderId="0" applyNumberFormat="0" applyBorder="0" applyProtection="0"/>
    <xf numFmtId="0" fontId="46" fillId="88" borderId="0" applyNumberFormat="0" applyBorder="0" applyProtection="0"/>
    <xf numFmtId="170" fontId="98" fillId="0" borderId="0" applyFont="0" applyBorder="0" applyProtection="0"/>
    <xf numFmtId="0" fontId="46" fillId="88" borderId="0" applyNumberFormat="0" applyBorder="0" applyProtection="0"/>
    <xf numFmtId="0" fontId="85" fillId="0" borderId="0" applyNumberFormat="0" applyBorder="0" applyProtection="0"/>
    <xf numFmtId="0" fontId="46" fillId="84" borderId="0" applyNumberFormat="0" applyBorder="0" applyProtection="0"/>
    <xf numFmtId="0" fontId="79" fillId="87" borderId="24" applyNumberFormat="0" applyProtection="0"/>
    <xf numFmtId="0" fontId="98" fillId="125" borderId="9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89" borderId="0" applyNumberFormat="0" applyBorder="0" applyProtection="0"/>
    <xf numFmtId="172" fontId="46" fillId="0" borderId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69" fillId="93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>
      <alignment horizontal="center"/>
    </xf>
    <xf numFmtId="0" fontId="46" fillId="96" borderId="0" applyNumberFormat="0" applyBorder="0" applyProtection="0"/>
    <xf numFmtId="0" fontId="69" fillId="95" borderId="0" applyNumberFormat="0" applyBorder="0" applyProtection="0"/>
    <xf numFmtId="0" fontId="70" fillId="122" borderId="8" applyNumberFormat="0" applyProtection="0"/>
    <xf numFmtId="167" fontId="100" fillId="0" borderId="0" applyBorder="0" applyProtection="0">
      <alignment horizontal="center"/>
    </xf>
    <xf numFmtId="0" fontId="75" fillId="0" borderId="23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4" borderId="0" applyNumberFormat="0" applyBorder="0" applyProtection="0"/>
    <xf numFmtId="0" fontId="46" fillId="88" borderId="0" applyNumberFormat="0" applyBorder="0" applyProtection="0"/>
    <xf numFmtId="0" fontId="46" fillId="100" borderId="0" applyNumberFormat="0" applyBorder="0" applyProtection="0"/>
    <xf numFmtId="0" fontId="46" fillId="90" borderId="0" applyNumberFormat="0" applyBorder="0" applyProtection="0"/>
    <xf numFmtId="167" fontId="46" fillId="0" borderId="0" applyBorder="0" applyProtection="0"/>
    <xf numFmtId="0" fontId="46" fillId="86" borderId="0" applyNumberFormat="0" applyBorder="0" applyProtection="0"/>
    <xf numFmtId="172" fontId="98" fillId="0" borderId="0" applyFont="0" applyBorder="0" applyProtection="0"/>
    <xf numFmtId="0" fontId="57" fillId="120" borderId="0" applyNumberFormat="0" applyBorder="0" applyProtection="0"/>
    <xf numFmtId="0" fontId="80" fillId="130" borderId="25" applyNumberFormat="0" applyProtection="0"/>
    <xf numFmtId="167" fontId="46" fillId="0" borderId="0" applyBorder="0" applyProtection="0">
      <alignment horizontal="center"/>
    </xf>
    <xf numFmtId="0" fontId="69" fillId="108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2" borderId="0" applyNumberFormat="0" applyBorder="0" applyProtection="0"/>
    <xf numFmtId="0" fontId="87" fillId="132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4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2" borderId="0" applyNumberFormat="0" applyBorder="0" applyProtection="0"/>
    <xf numFmtId="0" fontId="69" fillId="111" borderId="0" applyNumberFormat="0" applyBorder="0" applyProtection="0"/>
    <xf numFmtId="0" fontId="72" fillId="0" borderId="21" applyNumberFormat="0" applyProtection="0"/>
    <xf numFmtId="0" fontId="81" fillId="130" borderId="24" applyNumberFormat="0" applyProtection="0"/>
    <xf numFmtId="0" fontId="69" fillId="93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0" borderId="25" applyNumberFormat="0" applyProtection="0"/>
    <xf numFmtId="0" fontId="95" fillId="84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29" borderId="0" applyNumberFormat="0" applyBorder="0" applyProtection="0"/>
    <xf numFmtId="167" fontId="46" fillId="0" borderId="0" applyBorder="0" applyProtection="0"/>
    <xf numFmtId="0" fontId="85" fillId="0" borderId="28" applyNumberFormat="0" applyProtection="0"/>
    <xf numFmtId="0" fontId="79" fillId="87" borderId="24" applyNumberFormat="0" applyProtection="0"/>
    <xf numFmtId="0" fontId="69" fillId="94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7" borderId="0" applyNumberFormat="0" applyBorder="0" applyProtection="0"/>
    <xf numFmtId="0" fontId="69" fillId="117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0" borderId="0" applyNumberFormat="0" applyBorder="0" applyAlignment="0" applyProtection="0"/>
    <xf numFmtId="0" fontId="19" fillId="52" borderId="0" applyNumberFormat="0" applyBorder="0" applyAlignment="0" applyProtection="0"/>
    <xf numFmtId="0" fontId="19" fillId="63" borderId="0" applyNumberFormat="0" applyBorder="0" applyAlignment="0" applyProtection="0"/>
    <xf numFmtId="0" fontId="19" fillId="59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52" borderId="0" applyNumberFormat="0" applyBorder="0" applyAlignment="0" applyProtection="0"/>
    <xf numFmtId="0" fontId="3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0" borderId="18" applyNumberFormat="0" applyFont="0" applyAlignment="0" applyProtection="0"/>
    <xf numFmtId="0" fontId="20" fillId="81" borderId="18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5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48" borderId="0" applyNumberFormat="0" applyBorder="0" applyAlignment="0" applyProtection="0"/>
    <xf numFmtId="0" fontId="20" fillId="50" borderId="0" applyNumberFormat="0" applyBorder="0" applyAlignment="0" applyProtection="0"/>
    <xf numFmtId="0" fontId="20" fillId="53" borderId="0" applyNumberFormat="0" applyBorder="0" applyAlignment="0" applyProtection="0"/>
    <xf numFmtId="0" fontId="20" fillId="52" borderId="0" applyNumberFormat="0" applyBorder="0" applyAlignment="0" applyProtection="0"/>
    <xf numFmtId="0" fontId="20" fillId="40" borderId="0" applyNumberFormat="0" applyBorder="0" applyAlignment="0" applyProtection="0"/>
    <xf numFmtId="0" fontId="20" fillId="48" borderId="0" applyNumberFormat="0" applyBorder="0" applyAlignment="0" applyProtection="0"/>
    <xf numFmtId="0" fontId="20" fillId="5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164" fontId="20" fillId="0" borderId="0" applyFill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164" fontId="20" fillId="0" borderId="0" applyFill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6" fillId="74" borderId="11" applyNumberFormat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6" fillId="74" borderId="11" applyNumberFormat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5" fillId="74" borderId="12" applyNumberFormat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5" fillId="74" borderId="12" applyNumberFormat="0" applyAlignment="0" applyProtection="0"/>
    <xf numFmtId="0" fontId="20" fillId="46" borderId="0" applyNumberFormat="0" applyBorder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51" borderId="0" applyNumberFormat="0" applyBorder="0" applyAlignment="0" applyProtection="0"/>
    <xf numFmtId="0" fontId="24" fillId="46" borderId="11" applyNumberFormat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4" fillId="46" borderId="11" applyNumberFormat="0" applyAlignment="0" applyProtection="0"/>
    <xf numFmtId="0" fontId="20" fillId="133" borderId="0" applyNumberFormat="0" applyBorder="0" applyAlignment="0" applyProtection="0"/>
    <xf numFmtId="0" fontId="20" fillId="133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4" fillId="46" borderId="11" applyNumberForma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23" fillId="72" borderId="0" applyNumberFormat="0" applyBorder="0" applyAlignment="0" applyProtection="0"/>
    <xf numFmtId="0" fontId="23" fillId="62" borderId="0" applyNumberFormat="0" applyBorder="0" applyAlignment="0" applyProtection="0"/>
    <xf numFmtId="0" fontId="23" fillId="135" borderId="0" applyNumberFormat="0" applyBorder="0" applyAlignment="0" applyProtection="0"/>
    <xf numFmtId="0" fontId="23" fillId="135" borderId="0" applyNumberFormat="0" applyBorder="0" applyAlignment="0" applyProtection="0"/>
    <xf numFmtId="0" fontId="20" fillId="0" borderId="0"/>
    <xf numFmtId="0" fontId="23" fillId="62" borderId="0" applyNumberFormat="0" applyBorder="0" applyAlignment="0" applyProtection="0"/>
    <xf numFmtId="0" fontId="39" fillId="0" borderId="0">
      <alignment horizontal="center"/>
    </xf>
    <xf numFmtId="0" fontId="23" fillId="66" borderId="0" applyNumberFormat="0" applyBorder="0" applyAlignment="0" applyProtection="0"/>
    <xf numFmtId="0" fontId="23" fillId="60" borderId="0" applyNumberFormat="0" applyBorder="0" applyAlignment="0" applyProtection="0"/>
    <xf numFmtId="0" fontId="23" fillId="68" borderId="0" applyNumberFormat="0" applyBorder="0" applyAlignment="0" applyProtection="0"/>
    <xf numFmtId="0" fontId="23" fillId="70" borderId="0" applyNumberFormat="0" applyBorder="0" applyAlignment="0" applyProtection="0"/>
    <xf numFmtId="0" fontId="23" fillId="70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8" borderId="0" applyNumberFormat="0" applyBorder="0" applyAlignment="0" applyProtection="0"/>
    <xf numFmtId="0" fontId="23" fillId="72" borderId="0" applyNumberFormat="0" applyBorder="0" applyAlignment="0" applyProtection="0"/>
    <xf numFmtId="0" fontId="24" fillId="46" borderId="11" applyNumberFormat="0" applyAlignment="0" applyProtection="0"/>
    <xf numFmtId="0" fontId="23" fillId="66" borderId="0" applyNumberFormat="0" applyBorder="0" applyAlignment="0" applyProtection="0"/>
    <xf numFmtId="0" fontId="24" fillId="46" borderId="11" applyNumberFormat="0" applyAlignment="0" applyProtection="0"/>
    <xf numFmtId="0" fontId="39" fillId="0" borderId="0">
      <alignment horizontal="center"/>
    </xf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0" borderId="0"/>
    <xf numFmtId="0" fontId="25" fillId="74" borderId="12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3" fillId="135" borderId="0" applyNumberFormat="0" applyBorder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3" fillId="62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31" fillId="77" borderId="17" applyNumberFormat="0" applyAlignment="0" applyProtection="0"/>
    <xf numFmtId="0" fontId="23" fillId="53" borderId="0" applyNumberFormat="0" applyBorder="0" applyAlignment="0" applyProtection="0"/>
    <xf numFmtId="0" fontId="33" fillId="79" borderId="0" applyNumberFormat="0" applyBorder="0" applyAlignment="0" applyProtection="0"/>
    <xf numFmtId="0" fontId="23" fillId="51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8" borderId="0" applyNumberFormat="0" applyBorder="0" applyAlignment="0" applyProtection="0"/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133" borderId="0" applyNumberFormat="0" applyBorder="0" applyAlignment="0" applyProtection="0"/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39" fillId="0" borderId="0"/>
    <xf numFmtId="0" fontId="20" fillId="0" borderId="0"/>
    <xf numFmtId="0" fontId="20" fillId="133" borderId="0" applyNumberFormat="0" applyBorder="0" applyAlignment="0" applyProtection="0"/>
    <xf numFmtId="0" fontId="21" fillId="0" borderId="0"/>
    <xf numFmtId="0" fontId="20" fillId="133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6" borderId="0" applyNumberFormat="0" applyBorder="0" applyAlignment="0" applyProtection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6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39" fillId="0" borderId="0">
      <alignment horizontal="center"/>
    </xf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34" fillId="37" borderId="0" applyNumberFormat="0" applyBorder="0" applyAlignment="0" applyProtection="0"/>
    <xf numFmtId="0" fontId="20" fillId="35" borderId="0" applyNumberFormat="0" applyBorder="0" applyAlignment="0" applyProtection="0"/>
    <xf numFmtId="0" fontId="104" fillId="81" borderId="18" applyNumberFormat="0" applyAlignment="0" applyProtection="0"/>
    <xf numFmtId="0" fontId="20" fillId="35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5" borderId="0" applyNumberFormat="0" applyBorder="0" applyAlignment="0" applyProtection="0"/>
    <xf numFmtId="49" fontId="104" fillId="0" borderId="0" applyFill="0" applyBorder="0" applyAlignment="0"/>
    <xf numFmtId="0" fontId="20" fillId="35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1" fillId="0" borderId="0"/>
    <xf numFmtId="0" fontId="26" fillId="74" borderId="11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7" borderId="17" applyNumberFormat="0" applyAlignment="0" applyProtection="0"/>
    <xf numFmtId="0" fontId="33" fillId="79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104" fillId="81" borderId="18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39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9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58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3" fillId="62" borderId="0" applyNumberFormat="0" applyBorder="0" applyAlignment="0" applyProtection="0"/>
    <xf numFmtId="0" fontId="20" fillId="56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23" fillId="64" borderId="0" applyNumberFormat="0" applyBorder="0" applyAlignment="0" applyProtection="0"/>
    <xf numFmtId="0" fontId="48" fillId="49" borderId="0" applyNumberFormat="0" applyBorder="0" applyAlignment="0" applyProtection="0"/>
    <xf numFmtId="0" fontId="23" fillId="51" borderId="0" applyNumberFormat="0" applyBorder="0" applyAlignment="0" applyProtection="0"/>
    <xf numFmtId="0" fontId="48" fillId="46" borderId="0" applyNumberFormat="0" applyBorder="0" applyAlignment="0" applyProtection="0"/>
    <xf numFmtId="0" fontId="20" fillId="41" borderId="0" applyNumberFormat="0" applyBorder="0" applyAlignment="0" applyProtection="0"/>
    <xf numFmtId="0" fontId="48" fillId="43" borderId="0" applyNumberFormat="0" applyBorder="0" applyAlignment="0" applyProtection="0"/>
    <xf numFmtId="0" fontId="20" fillId="41" borderId="0" applyNumberFormat="0" applyBorder="0" applyAlignment="0" applyProtection="0"/>
    <xf numFmtId="0" fontId="23" fillId="53" borderId="0" applyNumberFormat="0" applyBorder="0" applyAlignment="0" applyProtection="0"/>
    <xf numFmtId="0" fontId="20" fillId="37" borderId="0" applyNumberFormat="0" applyBorder="0" applyAlignment="0" applyProtection="0"/>
    <xf numFmtId="164" fontId="20" fillId="0" borderId="0" applyFill="0" applyBorder="0" applyAlignment="0" applyProtection="0"/>
    <xf numFmtId="0" fontId="23" fillId="64" borderId="0" applyNumberFormat="0" applyBorder="0" applyAlignment="0" applyProtection="0"/>
    <xf numFmtId="0" fontId="48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3" borderId="0" applyNumberFormat="0" applyBorder="0" applyAlignment="0" applyProtection="0"/>
    <xf numFmtId="9" fontId="20" fillId="0" borderId="0" applyFill="0" applyBorder="0" applyAlignment="0" applyProtection="0"/>
    <xf numFmtId="0" fontId="20" fillId="39" borderId="0" applyNumberFormat="0" applyBorder="0" applyAlignment="0" applyProtection="0"/>
    <xf numFmtId="0" fontId="20" fillId="43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60" borderId="0" applyNumberFormat="0" applyBorder="0" applyAlignment="0" applyProtection="0"/>
    <xf numFmtId="0" fontId="23" fillId="58" borderId="0" applyNumberFormat="0" applyBorder="0" applyAlignment="0" applyProtection="0"/>
    <xf numFmtId="177" fontId="20" fillId="0" borderId="0" applyFill="0" applyBorder="0" applyAlignment="0" applyProtection="0"/>
    <xf numFmtId="0" fontId="23" fillId="53" borderId="0" applyNumberFormat="0" applyBorder="0" applyAlignment="0" applyProtection="0"/>
    <xf numFmtId="0" fontId="23" fillId="60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23" fillId="58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23" fillId="60" borderId="0" applyNumberFormat="0" applyBorder="0" applyAlignment="0" applyProtection="0"/>
    <xf numFmtId="0" fontId="48" fillId="39" borderId="0" applyNumberFormat="0" applyBorder="0" applyAlignment="0" applyProtection="0"/>
    <xf numFmtId="0" fontId="20" fillId="56" borderId="0" applyNumberFormat="0" applyBorder="0" applyAlignment="0" applyProtection="0"/>
    <xf numFmtId="0" fontId="48" fillId="136" borderId="0" applyNumberFormat="0" applyBorder="0" applyAlignment="0" applyProtection="0"/>
    <xf numFmtId="0" fontId="20" fillId="41" borderId="0" applyNumberFormat="0" applyBorder="0" applyAlignment="0" applyProtection="0"/>
    <xf numFmtId="0" fontId="20" fillId="0" borderId="0">
      <alignment horizontal="center"/>
    </xf>
    <xf numFmtId="0" fontId="20" fillId="34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05" fillId="70" borderId="0" applyNumberFormat="0" applyBorder="0" applyAlignment="0" applyProtection="0"/>
    <xf numFmtId="0" fontId="23" fillId="51" borderId="0" applyNumberFormat="0" applyBorder="0" applyAlignment="0" applyProtection="0"/>
    <xf numFmtId="177" fontId="20" fillId="0" borderId="0" applyFill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53" borderId="0" applyNumberFormat="0" applyBorder="0" applyAlignment="0" applyProtection="0"/>
    <xf numFmtId="0" fontId="48" fillId="81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0" fillId="56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62" borderId="0" applyNumberFormat="0" applyBorder="0" applyAlignment="0" applyProtection="0"/>
    <xf numFmtId="0" fontId="23" fillId="58" borderId="0" applyNumberFormat="0" applyBorder="0" applyAlignment="0" applyProtection="0"/>
    <xf numFmtId="0" fontId="20" fillId="43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9" borderId="0" applyNumberFormat="0" applyBorder="0" applyAlignment="0" applyProtection="0"/>
    <xf numFmtId="0" fontId="23" fillId="51" borderId="0" applyNumberFormat="0" applyBorder="0" applyAlignment="0" applyProtection="0"/>
    <xf numFmtId="0" fontId="20" fillId="46" borderId="0" applyNumberFormat="0" applyBorder="0" applyAlignment="0" applyProtection="0"/>
    <xf numFmtId="0" fontId="23" fillId="5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9" borderId="0" applyNumberFormat="0" applyBorder="0" applyAlignment="0" applyProtection="0"/>
    <xf numFmtId="0" fontId="20" fillId="41" borderId="0" applyNumberFormat="0" applyBorder="0" applyAlignment="0" applyProtection="0"/>
    <xf numFmtId="0" fontId="20" fillId="43" borderId="0" applyNumberFormat="0" applyBorder="0" applyAlignment="0" applyProtection="0"/>
    <xf numFmtId="0" fontId="20" fillId="51" borderId="0" applyNumberFormat="0" applyBorder="0" applyAlignment="0" applyProtection="0"/>
    <xf numFmtId="0" fontId="20" fillId="53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6" borderId="0" applyNumberFormat="0" applyBorder="0" applyAlignment="0" applyProtection="0"/>
    <xf numFmtId="0" fontId="20" fillId="53" borderId="0" applyNumberFormat="0" applyBorder="0" applyAlignment="0" applyProtection="0"/>
    <xf numFmtId="0" fontId="23" fillId="58" borderId="0" applyNumberFormat="0" applyBorder="0" applyAlignment="0" applyProtection="0"/>
    <xf numFmtId="0" fontId="20" fillId="41" borderId="0" applyNumberFormat="0" applyBorder="0" applyAlignment="0" applyProtection="0"/>
    <xf numFmtId="0" fontId="23" fillId="51" borderId="0" applyNumberFormat="0" applyBorder="0" applyAlignment="0" applyProtection="0"/>
    <xf numFmtId="0" fontId="20" fillId="49" borderId="0" applyNumberFormat="0" applyBorder="0" applyAlignment="0" applyProtection="0"/>
    <xf numFmtId="0" fontId="23" fillId="53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3" fillId="60" borderId="0" applyNumberFormat="0" applyBorder="0" applyAlignment="0" applyProtection="0"/>
    <xf numFmtId="0" fontId="23" fillId="51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1" borderId="0" applyNumberFormat="0" applyBorder="0" applyAlignment="0" applyProtection="0"/>
    <xf numFmtId="0" fontId="20" fillId="56" borderId="0" applyNumberFormat="0" applyBorder="0" applyAlignment="0" applyProtection="0"/>
    <xf numFmtId="0" fontId="23" fillId="58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51" borderId="0" applyNumberFormat="0" applyBorder="0" applyAlignment="0" applyProtection="0"/>
    <xf numFmtId="0" fontId="20" fillId="49" borderId="0" applyNumberFormat="0" applyBorder="0" applyAlignment="0" applyProtection="0"/>
    <xf numFmtId="0" fontId="20" fillId="53" borderId="0" applyNumberFormat="0" applyBorder="0" applyAlignment="0" applyProtection="0"/>
    <xf numFmtId="0" fontId="20" fillId="51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46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3" borderId="0" applyNumberFormat="0" applyBorder="0" applyAlignment="0" applyProtection="0"/>
    <xf numFmtId="0" fontId="20" fillId="34" borderId="0" applyNumberFormat="0" applyBorder="0" applyAlignment="0" applyProtection="0"/>
    <xf numFmtId="0" fontId="20" fillId="43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0" fontId="20" fillId="41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34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5" borderId="9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5" borderId="31" applyNumberFormat="0" applyFont="0" applyProtection="0"/>
    <xf numFmtId="0" fontId="20" fillId="8" borderId="9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79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34" borderId="0" applyNumberFormat="0" applyBorder="0" applyAlignment="0" applyProtection="0"/>
    <xf numFmtId="0" fontId="105" fillId="74" borderId="0" applyNumberFormat="0" applyBorder="0" applyAlignment="0" applyProtection="0"/>
    <xf numFmtId="0" fontId="48" fillId="79" borderId="0" applyNumberFormat="0" applyBorder="0" applyAlignment="0" applyProtection="0"/>
    <xf numFmtId="0" fontId="48" fillId="74" borderId="0" applyNumberFormat="0" applyBorder="0" applyAlignment="0" applyProtection="0"/>
    <xf numFmtId="0" fontId="48" fillId="46" borderId="0" applyNumberFormat="0" applyBorder="0" applyAlignment="0" applyProtection="0"/>
    <xf numFmtId="0" fontId="48" fillId="39" borderId="0" applyNumberFormat="0" applyBorder="0" applyAlignment="0" applyProtection="0"/>
    <xf numFmtId="0" fontId="48" fillId="136" borderId="0" applyNumberFormat="0" applyBorder="0" applyAlignment="0" applyProtection="0"/>
    <xf numFmtId="0" fontId="105" fillId="70" borderId="0" applyNumberFormat="0" applyBorder="0" applyAlignment="0" applyProtection="0"/>
    <xf numFmtId="0" fontId="105" fillId="62" borderId="0" applyNumberFormat="0" applyBorder="0" applyAlignment="0" applyProtection="0"/>
    <xf numFmtId="0" fontId="105" fillId="79" borderId="0" applyNumberFormat="0" applyBorder="0" applyAlignment="0" applyProtection="0"/>
    <xf numFmtId="0" fontId="105" fillId="49" borderId="0" applyNumberFormat="0" applyBorder="0" applyAlignment="0" applyProtection="0"/>
    <xf numFmtId="0" fontId="48" fillId="81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40" borderId="0" applyNumberFormat="0" applyBorder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49" fillId="52" borderId="0" applyNumberFormat="0" applyBorder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67" fillId="52" borderId="0" applyNumberFormat="0" applyBorder="0" applyAlignment="0" applyProtection="0"/>
    <xf numFmtId="0" fontId="67" fillId="59" borderId="0" applyNumberFormat="0" applyBorder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67" fillId="63" borderId="0" applyNumberFormat="0" applyBorder="0" applyAlignment="0" applyProtection="0"/>
    <xf numFmtId="0" fontId="46" fillId="137" borderId="0"/>
    <xf numFmtId="0" fontId="46" fillId="137" borderId="0" applyNumberFormat="0" applyBorder="0" applyProtection="0"/>
    <xf numFmtId="0" fontId="46" fillId="139" borderId="0"/>
    <xf numFmtId="0" fontId="46" fillId="139" borderId="0" applyNumberFormat="0" applyBorder="0" applyProtection="0"/>
    <xf numFmtId="0" fontId="24" fillId="46" borderId="11" applyNumberFormat="0" applyAlignment="0" applyProtection="0"/>
    <xf numFmtId="0" fontId="69" fillId="138" borderId="0"/>
    <xf numFmtId="0" fontId="69" fillId="138" borderId="0" applyNumberFormat="0" applyBorder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42" fillId="0" borderId="0"/>
    <xf numFmtId="0" fontId="42" fillId="0" borderId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0" borderId="18" applyNumberFormat="0" applyFont="0" applyAlignment="0" applyProtection="0"/>
    <xf numFmtId="0" fontId="26" fillId="74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5" fillId="73" borderId="12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30" fillId="0" borderId="16" applyNumberFormat="0" applyFill="0" applyAlignment="0" applyProtection="0"/>
    <xf numFmtId="0" fontId="26" fillId="75" borderId="11" applyNumberForma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5" borderId="12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30" fillId="0" borderId="16" applyNumberFormat="0" applyFill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5" fillId="73" borderId="12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0" fillId="81" borderId="18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0" fillId="80" borderId="18" applyNumberFormat="0" applyFon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5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5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7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25" fillId="74" borderId="12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3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6" fillId="74" borderId="11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30" fillId="0" borderId="16" applyNumberFormat="0" applyFill="0" applyAlignment="0" applyProtection="0"/>
    <xf numFmtId="0" fontId="24" fillId="46" borderId="11" applyNumberFormat="0" applyAlignment="0" applyProtection="0"/>
    <xf numFmtId="0" fontId="26" fillId="73" borderId="11" applyNumberFormat="0" applyAlignment="0" applyProtection="0"/>
    <xf numFmtId="0" fontId="24" fillId="46" borderId="11" applyNumberForma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104" fillId="81" borderId="18" applyNumberFormat="0" applyAlignment="0" applyProtection="0"/>
    <xf numFmtId="0" fontId="30" fillId="0" borderId="16" applyNumberFormat="0" applyFill="0" applyAlignment="0" applyProtection="0"/>
    <xf numFmtId="0" fontId="104" fillId="81" borderId="18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4" fillId="47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5" borderId="11" applyNumberFormat="0" applyAlignment="0" applyProtection="0"/>
    <xf numFmtId="0" fontId="25" fillId="74" borderId="12" applyNumberFormat="0" applyAlignment="0" applyProtection="0"/>
    <xf numFmtId="0" fontId="24" fillId="45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6" fillId="74" borderId="11" applyNumberFormat="0" applyAlignment="0" applyProtection="0"/>
    <xf numFmtId="0" fontId="25" fillId="75" borderId="12" applyNumberFormat="0" applyAlignment="0" applyProtection="0"/>
    <xf numFmtId="0" fontId="24" fillId="46" borderId="11" applyNumberFormat="0" applyAlignment="0" applyProtection="0"/>
    <xf numFmtId="0" fontId="104" fillId="81" borderId="18" applyNumberFormat="0" applyAlignment="0" applyProtection="0"/>
    <xf numFmtId="0" fontId="24" fillId="45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4" fillId="47" borderId="11" applyNumberFormat="0" applyAlignment="0" applyProtection="0"/>
    <xf numFmtId="0" fontId="24" fillId="46" borderId="11" applyNumberFormat="0" applyAlignment="0" applyProtection="0"/>
    <xf numFmtId="0" fontId="25" fillId="73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5" fillId="75" borderId="12" applyNumberFormat="0" applyAlignment="0" applyProtection="0"/>
    <xf numFmtId="0" fontId="25" fillId="74" borderId="12" applyNumberFormat="0" applyAlignment="0" applyProtection="0"/>
    <xf numFmtId="0" fontId="26" fillId="73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26" fillId="75" borderId="11" applyNumberFormat="0" applyAlignment="0" applyProtection="0"/>
    <xf numFmtId="0" fontId="26" fillId="74" borderId="11" applyNumberFormat="0" applyAlignment="0" applyProtection="0"/>
    <xf numFmtId="0" fontId="30" fillId="0" borderId="16" applyNumberFormat="0" applyFill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0" fillId="80" borderId="18" applyNumberFormat="0" applyFont="0" applyAlignment="0" applyProtection="0"/>
    <xf numFmtId="0" fontId="20" fillId="81" borderId="18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4" fillId="46" borderId="11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5" fillId="74" borderId="12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6" fillId="74" borderId="11" applyNumberFormat="0" applyAlignment="0" applyProtection="0"/>
    <xf numFmtId="0" fontId="104" fillId="81" borderId="18" applyNumberFormat="0" applyAlignment="0" applyProtection="0"/>
    <xf numFmtId="0" fontId="2" fillId="0" borderId="0">
      <alignment horizontal="center"/>
    </xf>
    <xf numFmtId="0" fontId="113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Font="1" applyFill="1" applyBorder="1" applyAlignment="1">
      <alignment vertical="center"/>
    </xf>
    <xf numFmtId="0" fontId="109" fillId="0" borderId="3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08" fillId="0" borderId="34" xfId="0" applyFont="1" applyBorder="1" applyAlignment="1">
      <alignment horizontal="left" vertical="center" wrapText="1"/>
    </xf>
    <xf numFmtId="0" fontId="109" fillId="0" borderId="35" xfId="0" applyFont="1" applyBorder="1" applyAlignment="1">
      <alignment horizontal="left" vertical="center" wrapText="1"/>
    </xf>
    <xf numFmtId="0" fontId="109" fillId="0" borderId="38" xfId="0" applyFont="1" applyBorder="1" applyAlignment="1">
      <alignment horizontal="left" vertical="top" wrapText="1"/>
    </xf>
    <xf numFmtId="0" fontId="109" fillId="0" borderId="36" xfId="0" applyFont="1" applyBorder="1" applyAlignment="1">
      <alignment horizontal="left" vertical="top" wrapText="1"/>
    </xf>
    <xf numFmtId="0" fontId="109" fillId="0" borderId="39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2" fontId="110" fillId="140" borderId="37" xfId="0" applyNumberFormat="1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0" fontId="111" fillId="140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/>
    <xf numFmtId="0" fontId="109" fillId="0" borderId="33" xfId="0" applyFont="1" applyBorder="1" applyAlignment="1">
      <alignment horizontal="left" vertical="top" wrapText="1"/>
    </xf>
    <xf numFmtId="0" fontId="109" fillId="0" borderId="37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2" fontId="0" fillId="0" borderId="0" xfId="0" applyNumberFormat="1"/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wrapText="1"/>
    </xf>
    <xf numFmtId="0" fontId="0" fillId="0" borderId="33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3" fontId="1" fillId="0" borderId="33" xfId="3311" applyNumberFormat="1" applyFont="1" applyFill="1" applyBorder="1" applyAlignment="1">
      <alignment horizontal="left" vertical="top" wrapText="1"/>
    </xf>
    <xf numFmtId="3" fontId="1" fillId="0" borderId="33" xfId="199" applyNumberFormat="1" applyFont="1" applyFill="1" applyBorder="1" applyAlignment="1">
      <alignment horizontal="left" vertical="top" wrapText="1"/>
    </xf>
    <xf numFmtId="2" fontId="1" fillId="0" borderId="33" xfId="0" applyNumberFormat="1" applyFont="1" applyFill="1" applyBorder="1" applyAlignment="1">
      <alignment horizontal="left" vertical="top" wrapText="1"/>
    </xf>
    <xf numFmtId="0" fontId="1" fillId="0" borderId="33" xfId="0" applyFont="1" applyFill="1" applyBorder="1" applyAlignment="1" applyProtection="1">
      <alignment horizontal="left" vertical="top" wrapText="1"/>
      <protection locked="0"/>
    </xf>
    <xf numFmtId="3" fontId="1" fillId="0" borderId="33" xfId="3312" applyNumberFormat="1" applyFont="1" applyFill="1" applyBorder="1" applyAlignment="1">
      <alignment horizontal="left" vertical="top" wrapText="1"/>
    </xf>
    <xf numFmtId="0" fontId="1" fillId="140" borderId="33" xfId="0" applyFont="1" applyFill="1" applyBorder="1" applyAlignment="1">
      <alignment horizontal="left" vertical="center"/>
    </xf>
    <xf numFmtId="2" fontId="112" fillId="0" borderId="33" xfId="3311" applyNumberFormat="1" applyFont="1" applyFill="1" applyBorder="1" applyAlignment="1">
      <alignment horizontal="left" vertical="center" wrapText="1"/>
    </xf>
  </cellXfs>
  <cellStyles count="3313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Обычный_Лист1_1" xfId="3312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10"/>
  <sheetViews>
    <sheetView tabSelected="1" workbookViewId="0">
      <pane ySplit="1" topLeftCell="A83" activePane="bottomLeft" state="frozen"/>
      <selection pane="bottomLeft" activeCell="B92" sqref="B92"/>
    </sheetView>
  </sheetViews>
  <sheetFormatPr defaultRowHeight="15"/>
  <cols>
    <col min="1" max="1" width="12.7109375" customWidth="1"/>
    <col min="2" max="2" width="29.42578125" customWidth="1"/>
    <col min="3" max="3" width="9.7109375" customWidth="1"/>
    <col min="4" max="4" width="9" customWidth="1"/>
    <col min="5" max="9" width="9.85546875" customWidth="1"/>
    <col min="10" max="10" width="11.140625" customWidth="1"/>
    <col min="11" max="11" width="10" customWidth="1"/>
    <col min="12" max="12" width="11.140625" customWidth="1"/>
    <col min="13" max="13" width="12.85546875" customWidth="1"/>
  </cols>
  <sheetData>
    <row r="2" spans="1:14">
      <c r="B2" s="6" t="s">
        <v>19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>
      <c r="B3" s="7" t="s">
        <v>20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>
      <c r="B4" s="8" t="s">
        <v>8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4">
      <c r="B5" s="8" t="s">
        <v>21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>
      <c r="B6" s="8" t="s">
        <v>17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>
      <c r="A7" s="1"/>
      <c r="B7" s="8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1"/>
      <c r="N7" s="1"/>
    </row>
    <row r="8" spans="1:14" ht="15.75" thickBot="1">
      <c r="A8" s="1"/>
      <c r="B8" s="8" t="s">
        <v>18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</row>
    <row r="9" spans="1:14" ht="112.5" customHeight="1" thickBot="1">
      <c r="A9" s="12" t="s">
        <v>0</v>
      </c>
      <c r="B9" s="13" t="s">
        <v>9</v>
      </c>
      <c r="C9" s="13" t="s">
        <v>1</v>
      </c>
      <c r="D9" s="14" t="s">
        <v>2</v>
      </c>
      <c r="E9" s="24" t="s">
        <v>3</v>
      </c>
      <c r="F9" s="10" t="s">
        <v>5</v>
      </c>
      <c r="G9" s="10" t="s">
        <v>5</v>
      </c>
      <c r="H9" s="10" t="s">
        <v>5</v>
      </c>
      <c r="I9" s="10" t="s">
        <v>5</v>
      </c>
      <c r="J9" s="10" t="s">
        <v>5</v>
      </c>
      <c r="K9" s="10" t="s">
        <v>5</v>
      </c>
      <c r="L9" s="10" t="s">
        <v>5</v>
      </c>
      <c r="M9" s="11" t="s">
        <v>6</v>
      </c>
      <c r="N9" s="5" t="s">
        <v>7</v>
      </c>
    </row>
    <row r="10" spans="1:14" ht="94.5">
      <c r="A10" s="2" t="s">
        <v>4</v>
      </c>
      <c r="B10" s="9"/>
      <c r="C10" s="3"/>
      <c r="D10" s="3"/>
      <c r="E10" s="23"/>
      <c r="F10" s="25" t="s">
        <v>12</v>
      </c>
      <c r="G10" s="25" t="s">
        <v>14</v>
      </c>
      <c r="H10" s="25" t="s">
        <v>23</v>
      </c>
      <c r="I10" s="25" t="s">
        <v>15</v>
      </c>
      <c r="J10" s="25" t="s">
        <v>24</v>
      </c>
      <c r="K10" s="25" t="s">
        <v>88</v>
      </c>
      <c r="L10" s="25" t="s">
        <v>89</v>
      </c>
      <c r="M10" s="15"/>
      <c r="N10" s="2"/>
    </row>
    <row r="11" spans="1:14" ht="15.75">
      <c r="A11" s="19">
        <v>1</v>
      </c>
      <c r="B11" s="31" t="s">
        <v>25</v>
      </c>
      <c r="C11" s="29">
        <v>400</v>
      </c>
      <c r="D11" s="29">
        <v>14.64</v>
      </c>
      <c r="E11" s="29">
        <f>C11*D11</f>
        <v>5856</v>
      </c>
      <c r="F11" s="25"/>
      <c r="G11" s="25"/>
      <c r="H11" s="25"/>
      <c r="I11" s="25"/>
      <c r="J11" s="25"/>
      <c r="K11" s="25"/>
      <c r="L11" s="25"/>
      <c r="M11" s="15"/>
      <c r="N11" s="30"/>
    </row>
    <row r="12" spans="1:14" ht="15.75">
      <c r="A12" s="19">
        <v>2</v>
      </c>
      <c r="B12" s="31" t="s">
        <v>26</v>
      </c>
      <c r="C12" s="29">
        <v>40</v>
      </c>
      <c r="D12" s="16">
        <v>14.45</v>
      </c>
      <c r="E12" s="29">
        <f t="shared" ref="E12:E75" si="0">C12*D12</f>
        <v>578</v>
      </c>
      <c r="F12" s="25"/>
      <c r="G12" s="25"/>
      <c r="H12" s="25"/>
      <c r="I12" s="25"/>
      <c r="J12" s="25"/>
      <c r="K12" s="25"/>
      <c r="L12" s="25"/>
      <c r="M12" s="15"/>
      <c r="N12" s="30"/>
    </row>
    <row r="13" spans="1:14" ht="30">
      <c r="A13" s="19">
        <v>3</v>
      </c>
      <c r="B13" s="31" t="s">
        <v>27</v>
      </c>
      <c r="C13" s="16">
        <v>100</v>
      </c>
      <c r="D13" s="16">
        <v>60.6</v>
      </c>
      <c r="E13" s="29">
        <f t="shared" si="0"/>
        <v>6060</v>
      </c>
      <c r="F13" s="25"/>
      <c r="G13" s="25"/>
      <c r="H13" s="25"/>
      <c r="I13" s="25"/>
      <c r="J13" s="25"/>
      <c r="K13" s="25"/>
      <c r="L13" s="25"/>
      <c r="M13" s="15"/>
      <c r="N13" s="30"/>
    </row>
    <row r="14" spans="1:14" ht="15.75">
      <c r="A14" s="19">
        <v>4</v>
      </c>
      <c r="B14" s="31" t="s">
        <v>28</v>
      </c>
      <c r="C14" s="16">
        <v>100</v>
      </c>
      <c r="D14" s="16">
        <v>172.14</v>
      </c>
      <c r="E14" s="29">
        <f t="shared" si="0"/>
        <v>17214</v>
      </c>
      <c r="F14" s="25"/>
      <c r="G14" s="25"/>
      <c r="H14" s="25"/>
      <c r="I14" s="25"/>
      <c r="J14" s="25"/>
      <c r="K14" s="25"/>
      <c r="L14" s="25"/>
      <c r="M14" s="15"/>
      <c r="N14" s="30"/>
    </row>
    <row r="15" spans="1:14" ht="30">
      <c r="A15" s="19">
        <v>5</v>
      </c>
      <c r="B15" s="31" t="s">
        <v>29</v>
      </c>
      <c r="C15" s="16">
        <v>2000</v>
      </c>
      <c r="D15" s="16">
        <v>10.98</v>
      </c>
      <c r="E15" s="29">
        <f t="shared" si="0"/>
        <v>21960</v>
      </c>
      <c r="F15" s="25"/>
      <c r="G15" s="25"/>
      <c r="H15" s="25"/>
      <c r="I15" s="25"/>
      <c r="J15" s="25"/>
      <c r="K15" s="25"/>
      <c r="L15" s="25"/>
      <c r="M15" s="15"/>
      <c r="N15" s="30"/>
    </row>
    <row r="16" spans="1:14" ht="15.75">
      <c r="A16" s="19">
        <v>6</v>
      </c>
      <c r="B16" s="32" t="s">
        <v>30</v>
      </c>
      <c r="C16" s="16">
        <v>20</v>
      </c>
      <c r="D16" s="16">
        <v>116.84</v>
      </c>
      <c r="E16" s="29">
        <f t="shared" si="0"/>
        <v>2336.8000000000002</v>
      </c>
      <c r="F16" s="25"/>
      <c r="G16" s="25"/>
      <c r="H16" s="25"/>
      <c r="I16" s="25"/>
      <c r="J16" s="25"/>
      <c r="K16" s="25"/>
      <c r="L16" s="25"/>
      <c r="M16" s="15"/>
      <c r="N16" s="30"/>
    </row>
    <row r="17" spans="1:14" ht="15.75">
      <c r="A17" s="19">
        <v>7</v>
      </c>
      <c r="B17" s="31" t="s">
        <v>31</v>
      </c>
      <c r="C17" s="16">
        <v>100</v>
      </c>
      <c r="D17" s="16">
        <v>24.4</v>
      </c>
      <c r="E17" s="29">
        <f t="shared" si="0"/>
        <v>2440</v>
      </c>
      <c r="F17" s="25"/>
      <c r="G17" s="25"/>
      <c r="H17" s="25"/>
      <c r="I17" s="25"/>
      <c r="J17" s="25"/>
      <c r="K17" s="25"/>
      <c r="L17" s="25"/>
      <c r="M17" s="15"/>
      <c r="N17" s="30"/>
    </row>
    <row r="18" spans="1:14" ht="15.75">
      <c r="A18" s="19">
        <v>8</v>
      </c>
      <c r="B18" s="31" t="s">
        <v>31</v>
      </c>
      <c r="C18" s="16">
        <v>100</v>
      </c>
      <c r="D18" s="16">
        <v>2.4700000000000002</v>
      </c>
      <c r="E18" s="29">
        <f t="shared" si="0"/>
        <v>247.00000000000003</v>
      </c>
      <c r="F18" s="25"/>
      <c r="G18" s="25"/>
      <c r="H18" s="25"/>
      <c r="I18" s="25"/>
      <c r="J18" s="25"/>
      <c r="K18" s="25"/>
      <c r="L18" s="25"/>
      <c r="M18" s="15"/>
      <c r="N18" s="30"/>
    </row>
    <row r="19" spans="1:14" ht="15.75">
      <c r="A19" s="19">
        <v>9</v>
      </c>
      <c r="B19" s="32" t="s">
        <v>32</v>
      </c>
      <c r="C19" s="16">
        <v>100</v>
      </c>
      <c r="D19" s="16">
        <v>9.2100000000000009</v>
      </c>
      <c r="E19" s="29">
        <f t="shared" si="0"/>
        <v>921.00000000000011</v>
      </c>
      <c r="F19" s="25"/>
      <c r="G19" s="25"/>
      <c r="H19" s="25"/>
      <c r="I19" s="25"/>
      <c r="J19" s="25"/>
      <c r="K19" s="25"/>
      <c r="L19" s="25"/>
      <c r="M19" s="15"/>
      <c r="N19" s="30"/>
    </row>
    <row r="20" spans="1:14" ht="15.75">
      <c r="A20" s="19">
        <v>10</v>
      </c>
      <c r="B20" s="31" t="s">
        <v>33</v>
      </c>
      <c r="C20" s="16">
        <v>60</v>
      </c>
      <c r="D20" s="16">
        <v>52.9</v>
      </c>
      <c r="E20" s="29">
        <f t="shared" si="0"/>
        <v>3174</v>
      </c>
      <c r="F20" s="25"/>
      <c r="G20" s="25"/>
      <c r="H20" s="25"/>
      <c r="I20" s="25"/>
      <c r="J20" s="25"/>
      <c r="K20" s="25"/>
      <c r="L20" s="25"/>
      <c r="M20" s="15"/>
      <c r="N20" s="30"/>
    </row>
    <row r="21" spans="1:14" ht="15.75">
      <c r="A21" s="19">
        <v>11</v>
      </c>
      <c r="B21" s="31" t="s">
        <v>34</v>
      </c>
      <c r="C21" s="16">
        <v>30</v>
      </c>
      <c r="D21" s="16">
        <v>51.98</v>
      </c>
      <c r="E21" s="29">
        <f t="shared" si="0"/>
        <v>1559.3999999999999</v>
      </c>
      <c r="F21" s="25"/>
      <c r="G21" s="25"/>
      <c r="H21" s="25"/>
      <c r="I21" s="25"/>
      <c r="J21" s="25"/>
      <c r="K21" s="25"/>
      <c r="L21" s="25"/>
      <c r="M21" s="15"/>
      <c r="N21" s="30"/>
    </row>
    <row r="22" spans="1:14" ht="30">
      <c r="A22" s="19">
        <v>12</v>
      </c>
      <c r="B22" s="32" t="s">
        <v>35</v>
      </c>
      <c r="C22" s="16">
        <v>20</v>
      </c>
      <c r="D22" s="16">
        <v>744.09</v>
      </c>
      <c r="E22" s="29">
        <f t="shared" si="0"/>
        <v>14881.800000000001</v>
      </c>
      <c r="F22" s="25"/>
      <c r="G22" s="25"/>
      <c r="H22" s="25"/>
      <c r="I22" s="25"/>
      <c r="J22" s="25"/>
      <c r="K22" s="25"/>
      <c r="L22" s="25"/>
      <c r="M22" s="15"/>
      <c r="N22" s="30"/>
    </row>
    <row r="23" spans="1:14" ht="30">
      <c r="A23" s="19">
        <v>13</v>
      </c>
      <c r="B23" s="32" t="s">
        <v>36</v>
      </c>
      <c r="C23" s="16">
        <v>5</v>
      </c>
      <c r="D23" s="16">
        <v>174.14</v>
      </c>
      <c r="E23" s="29">
        <f t="shared" si="0"/>
        <v>870.69999999999993</v>
      </c>
      <c r="F23" s="25"/>
      <c r="G23" s="25"/>
      <c r="H23" s="25"/>
      <c r="I23" s="25"/>
      <c r="J23" s="25"/>
      <c r="K23" s="25"/>
      <c r="L23" s="25"/>
      <c r="M23" s="15"/>
      <c r="N23" s="30"/>
    </row>
    <row r="24" spans="1:14" ht="15.75">
      <c r="A24" s="19">
        <v>14</v>
      </c>
      <c r="B24" s="32" t="s">
        <v>37</v>
      </c>
      <c r="C24" s="16">
        <v>5</v>
      </c>
      <c r="D24" s="16">
        <v>145.28</v>
      </c>
      <c r="E24" s="29">
        <f t="shared" si="0"/>
        <v>726.4</v>
      </c>
      <c r="F24" s="25"/>
      <c r="G24" s="25"/>
      <c r="H24" s="25"/>
      <c r="I24" s="25"/>
      <c r="J24" s="25"/>
      <c r="K24" s="25"/>
      <c r="L24" s="25"/>
      <c r="M24" s="15"/>
      <c r="N24" s="30"/>
    </row>
    <row r="25" spans="1:14" ht="15.75">
      <c r="A25" s="19">
        <v>15</v>
      </c>
      <c r="B25" s="31" t="s">
        <v>38</v>
      </c>
      <c r="C25" s="16">
        <v>200</v>
      </c>
      <c r="D25" s="16">
        <v>70.349999999999994</v>
      </c>
      <c r="E25" s="29">
        <f t="shared" si="0"/>
        <v>14069.999999999998</v>
      </c>
      <c r="F25" s="25"/>
      <c r="G25" s="25"/>
      <c r="H25" s="25"/>
      <c r="I25" s="25"/>
      <c r="J25" s="25"/>
      <c r="K25" s="25"/>
      <c r="L25" s="25"/>
      <c r="M25" s="15"/>
      <c r="N25" s="30"/>
    </row>
    <row r="26" spans="1:14" ht="15.75">
      <c r="A26" s="19">
        <v>16</v>
      </c>
      <c r="B26" s="31" t="s">
        <v>39</v>
      </c>
      <c r="C26" s="16">
        <v>300</v>
      </c>
      <c r="D26" s="16">
        <v>35.340000000000003</v>
      </c>
      <c r="E26" s="29">
        <f t="shared" si="0"/>
        <v>10602.000000000002</v>
      </c>
      <c r="F26" s="25"/>
      <c r="G26" s="25"/>
      <c r="H26" s="25"/>
      <c r="I26" s="25"/>
      <c r="J26" s="25"/>
      <c r="K26" s="25"/>
      <c r="L26" s="25"/>
      <c r="M26" s="15"/>
      <c r="N26" s="30"/>
    </row>
    <row r="27" spans="1:14" ht="45">
      <c r="A27" s="19">
        <v>17</v>
      </c>
      <c r="B27" s="32" t="s">
        <v>40</v>
      </c>
      <c r="C27" s="16">
        <v>105</v>
      </c>
      <c r="D27" s="16">
        <v>44.24</v>
      </c>
      <c r="E27" s="29">
        <f t="shared" si="0"/>
        <v>4645.2</v>
      </c>
      <c r="F27" s="25"/>
      <c r="G27" s="25"/>
      <c r="H27" s="25"/>
      <c r="I27" s="25"/>
      <c r="J27" s="25"/>
      <c r="K27" s="25"/>
      <c r="L27" s="25"/>
      <c r="M27" s="15"/>
      <c r="N27" s="30"/>
    </row>
    <row r="28" spans="1:14" ht="15.75">
      <c r="A28" s="19">
        <v>18</v>
      </c>
      <c r="B28" s="32" t="s">
        <v>41</v>
      </c>
      <c r="C28" s="16">
        <v>10</v>
      </c>
      <c r="D28" s="16">
        <v>500.25</v>
      </c>
      <c r="E28" s="29">
        <f t="shared" si="0"/>
        <v>5002.5</v>
      </c>
      <c r="F28" s="25"/>
      <c r="G28" s="25"/>
      <c r="H28" s="25"/>
      <c r="I28" s="25"/>
      <c r="J28" s="25"/>
      <c r="K28" s="25"/>
      <c r="L28" s="25"/>
      <c r="M28" s="15"/>
      <c r="N28" s="30"/>
    </row>
    <row r="29" spans="1:14" ht="15.75">
      <c r="A29" s="19">
        <v>19</v>
      </c>
      <c r="B29" s="32" t="s">
        <v>42</v>
      </c>
      <c r="C29" s="16">
        <v>100</v>
      </c>
      <c r="D29" s="16">
        <v>42.46</v>
      </c>
      <c r="E29" s="29">
        <f t="shared" si="0"/>
        <v>4246</v>
      </c>
      <c r="F29" s="25"/>
      <c r="G29" s="25"/>
      <c r="H29" s="25"/>
      <c r="I29" s="25"/>
      <c r="J29" s="25"/>
      <c r="K29" s="25"/>
      <c r="L29" s="25"/>
      <c r="M29" s="15"/>
      <c r="N29" s="30"/>
    </row>
    <row r="30" spans="1:14" ht="15.75">
      <c r="A30" s="19">
        <v>20</v>
      </c>
      <c r="B30" s="31" t="s">
        <v>43</v>
      </c>
      <c r="C30" s="16">
        <v>2000</v>
      </c>
      <c r="D30" s="16">
        <v>2.1</v>
      </c>
      <c r="E30" s="29">
        <f t="shared" si="0"/>
        <v>4200</v>
      </c>
      <c r="F30" s="25"/>
      <c r="G30" s="25"/>
      <c r="H30" s="25"/>
      <c r="I30" s="25"/>
      <c r="J30" s="25"/>
      <c r="K30" s="25"/>
      <c r="L30" s="25"/>
      <c r="M30" s="15"/>
      <c r="N30" s="30"/>
    </row>
    <row r="31" spans="1:14" ht="15.75">
      <c r="A31" s="19">
        <v>21</v>
      </c>
      <c r="B31" s="32" t="s">
        <v>44</v>
      </c>
      <c r="C31" s="16">
        <v>5</v>
      </c>
      <c r="D31" s="16">
        <v>833.39</v>
      </c>
      <c r="E31" s="29">
        <f t="shared" si="0"/>
        <v>4166.95</v>
      </c>
      <c r="F31" s="25"/>
      <c r="G31" s="25"/>
      <c r="H31" s="25"/>
      <c r="I31" s="25"/>
      <c r="J31" s="25"/>
      <c r="K31" s="25"/>
      <c r="L31" s="25"/>
      <c r="M31" s="15"/>
      <c r="N31" s="30"/>
    </row>
    <row r="32" spans="1:14" ht="15.75">
      <c r="A32" s="19">
        <v>22</v>
      </c>
      <c r="B32" s="32" t="s">
        <v>45</v>
      </c>
      <c r="C32" s="16">
        <v>10</v>
      </c>
      <c r="D32" s="16">
        <v>168.55</v>
      </c>
      <c r="E32" s="29">
        <f t="shared" si="0"/>
        <v>1685.5</v>
      </c>
      <c r="F32" s="25"/>
      <c r="G32" s="25"/>
      <c r="H32" s="25"/>
      <c r="I32" s="25"/>
      <c r="J32" s="25"/>
      <c r="K32" s="25"/>
      <c r="L32" s="25"/>
      <c r="M32" s="15"/>
      <c r="N32" s="30"/>
    </row>
    <row r="33" spans="1:14" ht="30">
      <c r="A33" s="19">
        <v>23</v>
      </c>
      <c r="B33" s="32" t="s">
        <v>46</v>
      </c>
      <c r="C33" s="16">
        <v>10</v>
      </c>
      <c r="D33" s="16">
        <v>225.65</v>
      </c>
      <c r="E33" s="29">
        <f t="shared" si="0"/>
        <v>2256.5</v>
      </c>
      <c r="F33" s="25"/>
      <c r="G33" s="25"/>
      <c r="H33" s="25"/>
      <c r="I33" s="25"/>
      <c r="J33" s="25"/>
      <c r="K33" s="25"/>
      <c r="L33" s="25"/>
      <c r="M33" s="15"/>
      <c r="N33" s="30"/>
    </row>
    <row r="34" spans="1:14" ht="15.75">
      <c r="A34" s="19">
        <v>24</v>
      </c>
      <c r="B34" s="32" t="s">
        <v>47</v>
      </c>
      <c r="C34" s="16">
        <v>200</v>
      </c>
      <c r="D34" s="16">
        <v>34.68</v>
      </c>
      <c r="E34" s="29">
        <f t="shared" si="0"/>
        <v>6936</v>
      </c>
      <c r="F34" s="25"/>
      <c r="G34" s="25"/>
      <c r="H34" s="25"/>
      <c r="I34" s="25"/>
      <c r="J34" s="25"/>
      <c r="K34" s="25"/>
      <c r="L34" s="25"/>
      <c r="M34" s="15"/>
      <c r="N34" s="30"/>
    </row>
    <row r="35" spans="1:14" ht="15.75">
      <c r="A35" s="19">
        <v>25</v>
      </c>
      <c r="B35" s="32" t="s">
        <v>48</v>
      </c>
      <c r="C35" s="16">
        <v>300</v>
      </c>
      <c r="D35" s="16">
        <v>77.349999999999994</v>
      </c>
      <c r="E35" s="29">
        <f t="shared" si="0"/>
        <v>23205</v>
      </c>
      <c r="F35" s="25"/>
      <c r="G35" s="25"/>
      <c r="H35" s="25"/>
      <c r="I35" s="25"/>
      <c r="J35" s="25"/>
      <c r="K35" s="25"/>
      <c r="L35" s="25"/>
      <c r="M35" s="15"/>
      <c r="N35" s="30"/>
    </row>
    <row r="36" spans="1:14" ht="15.75">
      <c r="A36" s="19">
        <v>26</v>
      </c>
      <c r="B36" s="32" t="s">
        <v>49</v>
      </c>
      <c r="C36" s="16">
        <v>2000</v>
      </c>
      <c r="D36" s="16">
        <v>29.46</v>
      </c>
      <c r="E36" s="29">
        <f t="shared" si="0"/>
        <v>58920</v>
      </c>
      <c r="F36" s="25"/>
      <c r="G36" s="25"/>
      <c r="H36" s="25"/>
      <c r="I36" s="25"/>
      <c r="J36" s="25"/>
      <c r="K36" s="25"/>
      <c r="L36" s="25"/>
      <c r="M36" s="15"/>
      <c r="N36" s="30"/>
    </row>
    <row r="37" spans="1:14" ht="15.75">
      <c r="A37" s="19">
        <v>27</v>
      </c>
      <c r="B37" s="32" t="s">
        <v>50</v>
      </c>
      <c r="C37" s="16">
        <v>50</v>
      </c>
      <c r="D37" s="16">
        <v>363.05</v>
      </c>
      <c r="E37" s="29">
        <f t="shared" si="0"/>
        <v>18152.5</v>
      </c>
      <c r="F37" s="25"/>
      <c r="G37" s="25"/>
      <c r="H37" s="25"/>
      <c r="I37" s="25"/>
      <c r="J37" s="25"/>
      <c r="K37" s="25"/>
      <c r="L37" s="25"/>
      <c r="M37" s="15"/>
      <c r="N37" s="30"/>
    </row>
    <row r="38" spans="1:14" ht="15.75">
      <c r="A38" s="19">
        <v>28</v>
      </c>
      <c r="B38" s="32" t="s">
        <v>51</v>
      </c>
      <c r="C38" s="16">
        <v>50</v>
      </c>
      <c r="D38" s="16">
        <v>1361.17</v>
      </c>
      <c r="E38" s="29">
        <f t="shared" si="0"/>
        <v>68058.5</v>
      </c>
      <c r="F38" s="25"/>
      <c r="G38" s="25"/>
      <c r="H38" s="25"/>
      <c r="I38" s="25"/>
      <c r="J38" s="25"/>
      <c r="K38" s="25"/>
      <c r="L38" s="25"/>
      <c r="M38" s="15"/>
      <c r="N38" s="30"/>
    </row>
    <row r="39" spans="1:14" ht="15.75">
      <c r="A39" s="19">
        <v>29</v>
      </c>
      <c r="B39" s="31" t="s">
        <v>52</v>
      </c>
      <c r="C39" s="16">
        <v>150</v>
      </c>
      <c r="D39" s="16">
        <v>105.39</v>
      </c>
      <c r="E39" s="29">
        <f t="shared" si="0"/>
        <v>15808.5</v>
      </c>
      <c r="F39" s="25"/>
      <c r="G39" s="25"/>
      <c r="H39" s="25"/>
      <c r="I39" s="25"/>
      <c r="J39" s="25"/>
      <c r="K39" s="25"/>
      <c r="L39" s="25"/>
      <c r="M39" s="15"/>
      <c r="N39" s="30"/>
    </row>
    <row r="40" spans="1:14" ht="15.75">
      <c r="A40" s="19">
        <v>30</v>
      </c>
      <c r="B40" s="31" t="s">
        <v>53</v>
      </c>
      <c r="C40" s="16">
        <v>336</v>
      </c>
      <c r="D40" s="16">
        <v>31.66</v>
      </c>
      <c r="E40" s="29">
        <f t="shared" si="0"/>
        <v>10637.76</v>
      </c>
      <c r="F40" s="25"/>
      <c r="G40" s="25"/>
      <c r="H40" s="25"/>
      <c r="I40" s="25"/>
      <c r="J40" s="25"/>
      <c r="K40" s="25"/>
      <c r="L40" s="25"/>
      <c r="M40" s="15"/>
      <c r="N40" s="30"/>
    </row>
    <row r="41" spans="1:14" ht="15.75">
      <c r="A41" s="19">
        <v>31</v>
      </c>
      <c r="B41" s="31" t="s">
        <v>54</v>
      </c>
      <c r="C41" s="16">
        <v>2000</v>
      </c>
      <c r="D41" s="16">
        <v>34.200000000000003</v>
      </c>
      <c r="E41" s="16">
        <f t="shared" si="0"/>
        <v>68400</v>
      </c>
      <c r="F41" s="25"/>
      <c r="G41" s="25"/>
      <c r="H41" s="25"/>
      <c r="I41" s="25"/>
      <c r="J41" s="25"/>
      <c r="K41" s="25"/>
      <c r="L41" s="25"/>
      <c r="M41" s="15"/>
      <c r="N41" s="30"/>
    </row>
    <row r="42" spans="1:14" ht="15.75">
      <c r="A42" s="19">
        <v>32</v>
      </c>
      <c r="B42" s="31" t="s">
        <v>55</v>
      </c>
      <c r="C42" s="16">
        <v>100</v>
      </c>
      <c r="D42" s="16">
        <v>43.63</v>
      </c>
      <c r="E42" s="16">
        <f t="shared" si="0"/>
        <v>4363</v>
      </c>
      <c r="F42" s="25"/>
      <c r="G42" s="25"/>
      <c r="H42" s="25"/>
      <c r="I42" s="25"/>
      <c r="J42" s="25"/>
      <c r="K42" s="25"/>
      <c r="L42" s="25"/>
      <c r="M42" s="15"/>
      <c r="N42" s="30"/>
    </row>
    <row r="43" spans="1:14" ht="15.75">
      <c r="A43" s="19">
        <v>33</v>
      </c>
      <c r="B43" s="31" t="s">
        <v>56</v>
      </c>
      <c r="C43" s="16">
        <v>20</v>
      </c>
      <c r="D43" s="16">
        <v>119.11</v>
      </c>
      <c r="E43" s="16">
        <f t="shared" si="0"/>
        <v>2382.1999999999998</v>
      </c>
      <c r="F43" s="25"/>
      <c r="G43" s="25"/>
      <c r="H43" s="25"/>
      <c r="I43" s="25"/>
      <c r="J43" s="25"/>
      <c r="K43" s="25"/>
      <c r="L43" s="25"/>
      <c r="M43" s="15"/>
      <c r="N43" s="30"/>
    </row>
    <row r="44" spans="1:14" ht="15.75">
      <c r="A44" s="19">
        <v>34</v>
      </c>
      <c r="B44" s="31" t="s">
        <v>57</v>
      </c>
      <c r="C44" s="16">
        <v>30</v>
      </c>
      <c r="D44" s="16">
        <v>38.47</v>
      </c>
      <c r="E44" s="16">
        <f t="shared" si="0"/>
        <v>1154.0999999999999</v>
      </c>
      <c r="F44" s="25"/>
      <c r="G44" s="25"/>
      <c r="H44" s="25"/>
      <c r="I44" s="25"/>
      <c r="J44" s="25"/>
      <c r="K44" s="25"/>
      <c r="L44" s="25"/>
      <c r="M44" s="15"/>
      <c r="N44" s="30"/>
    </row>
    <row r="45" spans="1:14" ht="15.75">
      <c r="A45" s="19">
        <v>35</v>
      </c>
      <c r="B45" s="31" t="s">
        <v>58</v>
      </c>
      <c r="C45" s="16">
        <v>30</v>
      </c>
      <c r="D45" s="16">
        <v>26.97</v>
      </c>
      <c r="E45" s="16">
        <f t="shared" si="0"/>
        <v>809.09999999999991</v>
      </c>
      <c r="F45" s="25"/>
      <c r="G45" s="25"/>
      <c r="H45" s="25"/>
      <c r="I45" s="25"/>
      <c r="J45" s="25"/>
      <c r="K45" s="25"/>
      <c r="L45" s="25"/>
      <c r="M45" s="15"/>
      <c r="N45" s="30"/>
    </row>
    <row r="46" spans="1:14" ht="15.75">
      <c r="A46" s="19">
        <v>36</v>
      </c>
      <c r="B46" s="31" t="s">
        <v>59</v>
      </c>
      <c r="C46" s="16">
        <v>50</v>
      </c>
      <c r="D46" s="16">
        <v>69.09</v>
      </c>
      <c r="E46" s="16">
        <f t="shared" si="0"/>
        <v>3454.5</v>
      </c>
      <c r="F46" s="25"/>
      <c r="G46" s="25"/>
      <c r="H46" s="25"/>
      <c r="I46" s="25"/>
      <c r="J46" s="25"/>
      <c r="K46" s="25"/>
      <c r="L46" s="25"/>
      <c r="M46" s="15"/>
      <c r="N46" s="30"/>
    </row>
    <row r="47" spans="1:14" ht="15.75">
      <c r="A47" s="19">
        <v>37</v>
      </c>
      <c r="B47" s="31" t="s">
        <v>60</v>
      </c>
      <c r="C47" s="16">
        <v>2000</v>
      </c>
      <c r="D47" s="16">
        <v>1.97</v>
      </c>
      <c r="E47" s="16">
        <f t="shared" si="0"/>
        <v>3940</v>
      </c>
      <c r="F47" s="25"/>
      <c r="G47" s="25"/>
      <c r="H47" s="25"/>
      <c r="I47" s="25"/>
      <c r="J47" s="25"/>
      <c r="K47" s="25"/>
      <c r="L47" s="25"/>
      <c r="M47" s="15"/>
      <c r="N47" s="30"/>
    </row>
    <row r="48" spans="1:14" ht="15.75">
      <c r="A48" s="19">
        <v>38</v>
      </c>
      <c r="B48" s="31" t="s">
        <v>43</v>
      </c>
      <c r="C48" s="16">
        <v>2000</v>
      </c>
      <c r="D48" s="16">
        <v>2.1</v>
      </c>
      <c r="E48" s="16">
        <f t="shared" si="0"/>
        <v>4200</v>
      </c>
      <c r="F48" s="25"/>
      <c r="G48" s="25"/>
      <c r="H48" s="25"/>
      <c r="I48" s="25"/>
      <c r="J48" s="25"/>
      <c r="K48" s="25"/>
      <c r="L48" s="25"/>
      <c r="M48" s="15"/>
      <c r="N48" s="30"/>
    </row>
    <row r="49" spans="1:14" ht="47.25">
      <c r="A49" s="19">
        <v>39</v>
      </c>
      <c r="B49" s="33" t="s">
        <v>95</v>
      </c>
      <c r="C49" s="38">
        <v>200</v>
      </c>
      <c r="D49" s="39">
        <v>269.64</v>
      </c>
      <c r="E49" s="16">
        <f t="shared" si="0"/>
        <v>53928</v>
      </c>
      <c r="F49" s="25"/>
      <c r="G49" s="25"/>
      <c r="H49" s="25"/>
      <c r="I49" s="25"/>
      <c r="J49" s="25"/>
      <c r="K49" s="25">
        <v>53800</v>
      </c>
      <c r="L49" s="25"/>
      <c r="M49" s="25" t="s">
        <v>88</v>
      </c>
      <c r="N49" s="19" t="s">
        <v>11</v>
      </c>
    </row>
    <row r="50" spans="1:14" ht="47.25">
      <c r="A50" s="19">
        <v>40</v>
      </c>
      <c r="B50" s="33" t="s">
        <v>96</v>
      </c>
      <c r="C50" s="38">
        <v>200</v>
      </c>
      <c r="D50" s="39">
        <v>389.48</v>
      </c>
      <c r="E50" s="16">
        <f t="shared" si="0"/>
        <v>77896</v>
      </c>
      <c r="F50" s="25"/>
      <c r="G50" s="25"/>
      <c r="H50" s="25"/>
      <c r="I50" s="25"/>
      <c r="J50" s="25"/>
      <c r="K50" s="25">
        <v>77800</v>
      </c>
      <c r="L50" s="25"/>
      <c r="M50" s="25" t="s">
        <v>88</v>
      </c>
      <c r="N50" s="19" t="s">
        <v>11</v>
      </c>
    </row>
    <row r="51" spans="1:14" ht="15.75">
      <c r="A51" s="19">
        <v>41</v>
      </c>
      <c r="B51" s="33" t="s">
        <v>61</v>
      </c>
      <c r="C51" s="38">
        <v>40</v>
      </c>
      <c r="D51" s="39">
        <v>1768.18</v>
      </c>
      <c r="E51" s="16">
        <f t="shared" si="0"/>
        <v>70727.199999999997</v>
      </c>
      <c r="F51" s="25"/>
      <c r="G51" s="25"/>
      <c r="H51" s="25"/>
      <c r="I51" s="25"/>
      <c r="J51" s="25"/>
      <c r="K51" s="25"/>
      <c r="L51" s="25"/>
      <c r="M51" s="15"/>
      <c r="N51" s="30"/>
    </row>
    <row r="52" spans="1:14" ht="15.75">
      <c r="A52" s="19">
        <v>42</v>
      </c>
      <c r="B52" s="33" t="s">
        <v>62</v>
      </c>
      <c r="C52" s="38">
        <v>100</v>
      </c>
      <c r="D52" s="39">
        <v>159.43</v>
      </c>
      <c r="E52" s="16">
        <f t="shared" si="0"/>
        <v>15943</v>
      </c>
      <c r="F52" s="25"/>
      <c r="G52" s="25"/>
      <c r="H52" s="25"/>
      <c r="I52" s="25"/>
      <c r="J52" s="25"/>
      <c r="K52" s="25"/>
      <c r="L52" s="25"/>
      <c r="M52" s="15"/>
      <c r="N52" s="30"/>
    </row>
    <row r="53" spans="1:14" ht="38.25">
      <c r="A53" s="19">
        <v>43</v>
      </c>
      <c r="B53" s="33" t="s">
        <v>78</v>
      </c>
      <c r="C53" s="38">
        <v>200</v>
      </c>
      <c r="D53" s="39">
        <v>85.68</v>
      </c>
      <c r="E53" s="16">
        <f t="shared" si="0"/>
        <v>17136</v>
      </c>
      <c r="F53" s="25"/>
      <c r="G53" s="25">
        <v>17000</v>
      </c>
      <c r="H53" s="25"/>
      <c r="I53" s="25"/>
      <c r="J53" s="25"/>
      <c r="K53" s="25"/>
      <c r="L53" s="25"/>
      <c r="M53" s="25" t="s">
        <v>14</v>
      </c>
      <c r="N53" s="19" t="s">
        <v>11</v>
      </c>
    </row>
    <row r="54" spans="1:14" ht="15.75">
      <c r="A54" s="19">
        <v>44</v>
      </c>
      <c r="B54" s="33" t="s">
        <v>84</v>
      </c>
      <c r="C54" s="38">
        <v>200</v>
      </c>
      <c r="D54" s="39">
        <v>92.49</v>
      </c>
      <c r="E54" s="16">
        <f t="shared" si="0"/>
        <v>18498</v>
      </c>
      <c r="F54" s="25"/>
      <c r="G54" s="25"/>
      <c r="H54" s="25"/>
      <c r="I54" s="25"/>
      <c r="J54" s="25"/>
      <c r="K54" s="25"/>
      <c r="L54" s="25"/>
      <c r="M54" s="15"/>
      <c r="N54" s="30"/>
    </row>
    <row r="55" spans="1:14" ht="38.25">
      <c r="A55" s="19">
        <v>45</v>
      </c>
      <c r="B55" s="34" t="s">
        <v>77</v>
      </c>
      <c r="C55" s="38">
        <v>100</v>
      </c>
      <c r="D55" s="39">
        <v>165.85</v>
      </c>
      <c r="E55" s="16">
        <f t="shared" si="0"/>
        <v>16585</v>
      </c>
      <c r="F55" s="25"/>
      <c r="G55" s="25">
        <v>16500</v>
      </c>
      <c r="H55" s="25"/>
      <c r="I55" s="25"/>
      <c r="J55" s="25"/>
      <c r="K55" s="25"/>
      <c r="L55" s="25"/>
      <c r="M55" s="25" t="s">
        <v>14</v>
      </c>
      <c r="N55" s="19" t="s">
        <v>11</v>
      </c>
    </row>
    <row r="56" spans="1:14" ht="47.25">
      <c r="A56" s="19">
        <v>46</v>
      </c>
      <c r="B56" s="33" t="s">
        <v>80</v>
      </c>
      <c r="C56" s="38">
        <v>100</v>
      </c>
      <c r="D56" s="39">
        <v>206.75</v>
      </c>
      <c r="E56" s="16">
        <f t="shared" si="0"/>
        <v>20675</v>
      </c>
      <c r="F56" s="25"/>
      <c r="G56" s="25"/>
      <c r="H56" s="25">
        <v>15500</v>
      </c>
      <c r="I56" s="25"/>
      <c r="J56" s="25"/>
      <c r="K56" s="25"/>
      <c r="L56" s="25"/>
      <c r="M56" s="25" t="s">
        <v>23</v>
      </c>
      <c r="N56" s="19" t="s">
        <v>11</v>
      </c>
    </row>
    <row r="57" spans="1:14" ht="38.25">
      <c r="A57" s="19">
        <v>47</v>
      </c>
      <c r="B57" s="34" t="s">
        <v>97</v>
      </c>
      <c r="C57" s="38">
        <v>20</v>
      </c>
      <c r="D57" s="39">
        <v>3092.3</v>
      </c>
      <c r="E57" s="16">
        <f t="shared" si="0"/>
        <v>61846</v>
      </c>
      <c r="F57" s="25"/>
      <c r="G57" s="25"/>
      <c r="H57" s="25"/>
      <c r="I57" s="25"/>
      <c r="J57" s="25"/>
      <c r="K57" s="25"/>
      <c r="L57" s="25">
        <v>61800</v>
      </c>
      <c r="M57" s="25" t="s">
        <v>89</v>
      </c>
      <c r="N57" s="19" t="s">
        <v>11</v>
      </c>
    </row>
    <row r="58" spans="1:14" ht="15.75">
      <c r="A58" s="19">
        <v>48</v>
      </c>
      <c r="B58" s="35" t="s">
        <v>63</v>
      </c>
      <c r="C58" s="38">
        <v>100</v>
      </c>
      <c r="D58" s="39">
        <v>803.72</v>
      </c>
      <c r="E58" s="16">
        <f t="shared" si="0"/>
        <v>80372</v>
      </c>
      <c r="F58" s="25"/>
      <c r="G58" s="25"/>
      <c r="H58" s="25"/>
      <c r="I58" s="25"/>
      <c r="J58" s="25"/>
      <c r="K58" s="25"/>
      <c r="L58" s="25"/>
      <c r="M58" s="15"/>
      <c r="N58" s="30"/>
    </row>
    <row r="59" spans="1:14" ht="15.75">
      <c r="A59" s="19">
        <v>49</v>
      </c>
      <c r="B59" s="34" t="s">
        <v>64</v>
      </c>
      <c r="C59" s="38">
        <v>50</v>
      </c>
      <c r="D59" s="39">
        <v>525.51</v>
      </c>
      <c r="E59" s="16">
        <f t="shared" si="0"/>
        <v>26275.5</v>
      </c>
      <c r="F59" s="25"/>
      <c r="G59" s="25"/>
      <c r="H59" s="25"/>
      <c r="I59" s="25"/>
      <c r="J59" s="25"/>
      <c r="K59" s="25"/>
      <c r="L59" s="25"/>
      <c r="M59" s="15"/>
      <c r="N59" s="30"/>
    </row>
    <row r="60" spans="1:14" ht="15.75">
      <c r="A60" s="19">
        <v>50</v>
      </c>
      <c r="B60" s="34" t="s">
        <v>64</v>
      </c>
      <c r="C60" s="38">
        <v>50</v>
      </c>
      <c r="D60" s="39">
        <v>410.88</v>
      </c>
      <c r="E60" s="16">
        <f t="shared" si="0"/>
        <v>20544</v>
      </c>
      <c r="F60" s="25"/>
      <c r="G60" s="25"/>
      <c r="H60" s="25"/>
      <c r="I60" s="25"/>
      <c r="J60" s="25"/>
      <c r="K60" s="25"/>
      <c r="L60" s="25"/>
      <c r="M60" s="15"/>
      <c r="N60" s="30"/>
    </row>
    <row r="61" spans="1:14" ht="38.25">
      <c r="A61" s="19">
        <v>51</v>
      </c>
      <c r="B61" s="34" t="s">
        <v>65</v>
      </c>
      <c r="C61" s="38">
        <v>10</v>
      </c>
      <c r="D61" s="39">
        <v>1706.36</v>
      </c>
      <c r="E61" s="16">
        <f t="shared" si="0"/>
        <v>17063.599999999999</v>
      </c>
      <c r="F61" s="25">
        <v>5000</v>
      </c>
      <c r="G61" s="25"/>
      <c r="H61" s="25"/>
      <c r="I61" s="25"/>
      <c r="J61" s="25"/>
      <c r="K61" s="25"/>
      <c r="L61" s="25"/>
      <c r="M61" s="25" t="s">
        <v>12</v>
      </c>
      <c r="N61" s="19" t="s">
        <v>11</v>
      </c>
    </row>
    <row r="62" spans="1:14" ht="15.75">
      <c r="A62" s="19">
        <v>52</v>
      </c>
      <c r="B62" s="33" t="s">
        <v>66</v>
      </c>
      <c r="C62" s="38">
        <v>20</v>
      </c>
      <c r="D62" s="39">
        <v>48.48</v>
      </c>
      <c r="E62" s="16">
        <f t="shared" si="0"/>
        <v>969.59999999999991</v>
      </c>
      <c r="F62" s="25"/>
      <c r="G62" s="25"/>
      <c r="H62" s="25"/>
      <c r="I62" s="25"/>
      <c r="J62" s="25"/>
      <c r="K62" s="25"/>
      <c r="L62" s="25"/>
      <c r="M62" s="15"/>
      <c r="N62" s="30"/>
    </row>
    <row r="63" spans="1:14" ht="25.5">
      <c r="A63" s="19">
        <v>53</v>
      </c>
      <c r="B63" s="33" t="s">
        <v>67</v>
      </c>
      <c r="C63" s="38">
        <v>5</v>
      </c>
      <c r="D63" s="39">
        <v>156.41999999999999</v>
      </c>
      <c r="E63" s="16">
        <f t="shared" si="0"/>
        <v>782.09999999999991</v>
      </c>
      <c r="F63" s="25"/>
      <c r="G63" s="25"/>
      <c r="H63" s="25"/>
      <c r="I63" s="25"/>
      <c r="J63" s="25"/>
      <c r="K63" s="25"/>
      <c r="L63" s="25"/>
      <c r="M63" s="15"/>
      <c r="N63" s="30"/>
    </row>
    <row r="64" spans="1:14" ht="15.75">
      <c r="A64" s="19">
        <v>54</v>
      </c>
      <c r="B64" s="33" t="s">
        <v>68</v>
      </c>
      <c r="C64" s="38">
        <v>10</v>
      </c>
      <c r="D64" s="39">
        <v>92.74</v>
      </c>
      <c r="E64" s="16">
        <f t="shared" si="0"/>
        <v>927.4</v>
      </c>
      <c r="F64" s="25"/>
      <c r="G64" s="25"/>
      <c r="H64" s="25"/>
      <c r="I64" s="25"/>
      <c r="J64" s="25"/>
      <c r="K64" s="25"/>
      <c r="L64" s="25"/>
      <c r="M64" s="15"/>
      <c r="N64" s="30"/>
    </row>
    <row r="65" spans="1:14" ht="15.75">
      <c r="A65" s="19">
        <v>55</v>
      </c>
      <c r="B65" s="34" t="s">
        <v>68</v>
      </c>
      <c r="C65" s="38">
        <v>5</v>
      </c>
      <c r="D65" s="39">
        <v>142.19999999999999</v>
      </c>
      <c r="E65" s="16">
        <f t="shared" si="0"/>
        <v>711</v>
      </c>
      <c r="F65" s="25"/>
      <c r="G65" s="25"/>
      <c r="H65" s="25"/>
      <c r="I65" s="25"/>
      <c r="J65" s="25"/>
      <c r="K65" s="25"/>
      <c r="L65" s="25"/>
      <c r="M65" s="15"/>
      <c r="N65" s="30"/>
    </row>
    <row r="66" spans="1:14" ht="15.75">
      <c r="A66" s="19">
        <v>56</v>
      </c>
      <c r="B66" s="34" t="s">
        <v>69</v>
      </c>
      <c r="C66" s="38">
        <v>5</v>
      </c>
      <c r="D66" s="39">
        <v>92.74</v>
      </c>
      <c r="E66" s="16">
        <f t="shared" si="0"/>
        <v>463.7</v>
      </c>
      <c r="F66" s="25"/>
      <c r="G66" s="25"/>
      <c r="H66" s="25"/>
      <c r="I66" s="25"/>
      <c r="J66" s="25"/>
      <c r="K66" s="25"/>
      <c r="L66" s="25"/>
      <c r="M66" s="15"/>
      <c r="N66" s="30"/>
    </row>
    <row r="67" spans="1:14" ht="15.75">
      <c r="A67" s="19">
        <v>57</v>
      </c>
      <c r="B67" s="34" t="s">
        <v>69</v>
      </c>
      <c r="C67" s="38">
        <v>5</v>
      </c>
      <c r="D67" s="39">
        <v>129.83000000000001</v>
      </c>
      <c r="E67" s="16">
        <f t="shared" si="0"/>
        <v>649.15000000000009</v>
      </c>
      <c r="F67" s="25"/>
      <c r="G67" s="25"/>
      <c r="H67" s="25"/>
      <c r="I67" s="25"/>
      <c r="J67" s="25"/>
      <c r="K67" s="25"/>
      <c r="L67" s="25"/>
      <c r="M67" s="15"/>
      <c r="N67" s="30"/>
    </row>
    <row r="68" spans="1:14" ht="15.75">
      <c r="A68" s="19">
        <v>58</v>
      </c>
      <c r="B68" s="33" t="s">
        <v>70</v>
      </c>
      <c r="C68" s="38">
        <v>50</v>
      </c>
      <c r="D68" s="39">
        <v>309.12</v>
      </c>
      <c r="E68" s="16">
        <f t="shared" si="0"/>
        <v>15456</v>
      </c>
      <c r="F68" s="25"/>
      <c r="G68" s="25"/>
      <c r="H68" s="25"/>
      <c r="I68" s="25"/>
      <c r="J68" s="25"/>
      <c r="K68" s="25"/>
      <c r="L68" s="25"/>
      <c r="M68" s="15"/>
      <c r="N68" s="30"/>
    </row>
    <row r="69" spans="1:14" ht="15.75">
      <c r="A69" s="19">
        <v>59</v>
      </c>
      <c r="B69" s="33" t="s">
        <v>70</v>
      </c>
      <c r="C69" s="38">
        <v>50</v>
      </c>
      <c r="D69" s="39">
        <v>309.12</v>
      </c>
      <c r="E69" s="16">
        <f t="shared" si="0"/>
        <v>15456</v>
      </c>
      <c r="F69" s="25"/>
      <c r="G69" s="25"/>
      <c r="H69" s="25"/>
      <c r="I69" s="25"/>
      <c r="J69" s="25"/>
      <c r="K69" s="25"/>
      <c r="L69" s="25"/>
      <c r="M69" s="15"/>
      <c r="N69" s="30"/>
    </row>
    <row r="70" spans="1:14" ht="15.75">
      <c r="A70" s="19">
        <v>60</v>
      </c>
      <c r="B70" s="33" t="s">
        <v>71</v>
      </c>
      <c r="C70" s="38">
        <v>5</v>
      </c>
      <c r="D70" s="39">
        <v>299.23</v>
      </c>
      <c r="E70" s="16">
        <f t="shared" si="0"/>
        <v>1496.15</v>
      </c>
      <c r="F70" s="25"/>
      <c r="G70" s="25"/>
      <c r="H70" s="25"/>
      <c r="I70" s="25"/>
      <c r="J70" s="25"/>
      <c r="K70" s="25"/>
      <c r="L70" s="25"/>
      <c r="M70" s="15"/>
      <c r="N70" s="30"/>
    </row>
    <row r="71" spans="1:14" ht="15.75">
      <c r="A71" s="19">
        <v>61</v>
      </c>
      <c r="B71" s="34" t="s">
        <v>72</v>
      </c>
      <c r="C71" s="38">
        <v>5</v>
      </c>
      <c r="D71" s="39">
        <v>299.23</v>
      </c>
      <c r="E71" s="16">
        <f t="shared" si="0"/>
        <v>1496.15</v>
      </c>
      <c r="F71" s="25"/>
      <c r="G71" s="25"/>
      <c r="H71" s="25"/>
      <c r="I71" s="25"/>
      <c r="J71" s="25"/>
      <c r="K71" s="25"/>
      <c r="L71" s="25"/>
      <c r="M71" s="15"/>
      <c r="N71" s="30"/>
    </row>
    <row r="72" spans="1:14" ht="47.25">
      <c r="A72" s="19">
        <v>62</v>
      </c>
      <c r="B72" s="36" t="s">
        <v>92</v>
      </c>
      <c r="C72" s="38">
        <v>100</v>
      </c>
      <c r="D72" s="39">
        <v>124.26</v>
      </c>
      <c r="E72" s="16">
        <f t="shared" si="0"/>
        <v>12426</v>
      </c>
      <c r="F72" s="25"/>
      <c r="G72" s="25"/>
      <c r="H72" s="25"/>
      <c r="I72" s="25"/>
      <c r="J72" s="25"/>
      <c r="K72" s="25">
        <v>12400</v>
      </c>
      <c r="L72" s="25"/>
      <c r="M72" s="25" t="s">
        <v>88</v>
      </c>
      <c r="N72" s="19" t="s">
        <v>11</v>
      </c>
    </row>
    <row r="73" spans="1:14" ht="47.25">
      <c r="A73" s="19">
        <v>63</v>
      </c>
      <c r="B73" s="33" t="s">
        <v>93</v>
      </c>
      <c r="C73" s="38">
        <v>200</v>
      </c>
      <c r="D73" s="39">
        <v>103.87</v>
      </c>
      <c r="E73" s="16">
        <f t="shared" si="0"/>
        <v>20774</v>
      </c>
      <c r="F73" s="25"/>
      <c r="G73" s="25"/>
      <c r="H73" s="25"/>
      <c r="I73" s="25"/>
      <c r="J73" s="25"/>
      <c r="K73" s="25">
        <v>20600</v>
      </c>
      <c r="L73" s="25"/>
      <c r="M73" s="25" t="s">
        <v>88</v>
      </c>
      <c r="N73" s="19" t="s">
        <v>11</v>
      </c>
    </row>
    <row r="74" spans="1:14" ht="47.25">
      <c r="A74" s="19">
        <v>64</v>
      </c>
      <c r="B74" s="33" t="s">
        <v>94</v>
      </c>
      <c r="C74" s="38">
        <v>200</v>
      </c>
      <c r="D74" s="39">
        <v>103.87</v>
      </c>
      <c r="E74" s="16">
        <f t="shared" si="0"/>
        <v>20774</v>
      </c>
      <c r="F74" s="25"/>
      <c r="G74" s="25"/>
      <c r="H74" s="25"/>
      <c r="I74" s="25"/>
      <c r="J74" s="25"/>
      <c r="K74" s="25">
        <v>20600</v>
      </c>
      <c r="L74" s="25"/>
      <c r="M74" s="25" t="s">
        <v>88</v>
      </c>
      <c r="N74" s="19" t="s">
        <v>11</v>
      </c>
    </row>
    <row r="75" spans="1:14" ht="38.25">
      <c r="A75" s="19">
        <v>65</v>
      </c>
      <c r="B75" s="33" t="s">
        <v>73</v>
      </c>
      <c r="C75" s="16">
        <v>1700</v>
      </c>
      <c r="D75" s="39">
        <v>58.12</v>
      </c>
      <c r="E75" s="16">
        <f t="shared" si="0"/>
        <v>98804</v>
      </c>
      <c r="F75" s="25">
        <v>44200</v>
      </c>
      <c r="G75" s="25"/>
      <c r="H75" s="25"/>
      <c r="I75" s="25"/>
      <c r="J75" s="25"/>
      <c r="K75" s="25"/>
      <c r="L75" s="25"/>
      <c r="M75" s="25" t="s">
        <v>12</v>
      </c>
      <c r="N75" s="19" t="s">
        <v>11</v>
      </c>
    </row>
    <row r="76" spans="1:14" ht="38.25">
      <c r="A76" s="19">
        <v>66</v>
      </c>
      <c r="B76" s="33" t="s">
        <v>74</v>
      </c>
      <c r="C76" s="38">
        <v>10</v>
      </c>
      <c r="D76" s="39">
        <v>5776.89</v>
      </c>
      <c r="E76" s="16">
        <f t="shared" ref="E76:E88" si="1">C76*D76</f>
        <v>57768.9</v>
      </c>
      <c r="F76" s="25">
        <v>41500</v>
      </c>
      <c r="G76" s="25"/>
      <c r="H76" s="25"/>
      <c r="I76" s="25"/>
      <c r="J76" s="25"/>
      <c r="K76" s="25"/>
      <c r="L76" s="25"/>
      <c r="M76" s="25" t="s">
        <v>12</v>
      </c>
      <c r="N76" s="19" t="s">
        <v>11</v>
      </c>
    </row>
    <row r="77" spans="1:14" ht="38.25">
      <c r="A77" s="19">
        <v>67</v>
      </c>
      <c r="B77" s="33" t="s">
        <v>98</v>
      </c>
      <c r="C77" s="38">
        <v>50</v>
      </c>
      <c r="D77" s="39">
        <v>502.38</v>
      </c>
      <c r="E77" s="16">
        <f t="shared" si="1"/>
        <v>25119</v>
      </c>
      <c r="F77" s="25"/>
      <c r="G77" s="25"/>
      <c r="H77" s="25"/>
      <c r="I77" s="25"/>
      <c r="J77" s="25"/>
      <c r="K77" s="25"/>
      <c r="L77" s="25">
        <v>25100</v>
      </c>
      <c r="M77" s="25" t="s">
        <v>89</v>
      </c>
      <c r="N77" s="19" t="s">
        <v>11</v>
      </c>
    </row>
    <row r="78" spans="1:14" ht="47.25">
      <c r="A78" s="19">
        <v>68</v>
      </c>
      <c r="B78" s="35" t="s">
        <v>75</v>
      </c>
      <c r="C78" s="38">
        <v>2000</v>
      </c>
      <c r="D78" s="39">
        <v>34</v>
      </c>
      <c r="E78" s="16">
        <f t="shared" si="1"/>
        <v>68000</v>
      </c>
      <c r="F78" s="25"/>
      <c r="G78" s="25"/>
      <c r="H78" s="25">
        <v>54600</v>
      </c>
      <c r="I78" s="25"/>
      <c r="J78" s="25"/>
      <c r="K78" s="25"/>
      <c r="L78" s="25"/>
      <c r="M78" s="25" t="s">
        <v>23</v>
      </c>
      <c r="N78" s="19" t="s">
        <v>11</v>
      </c>
    </row>
    <row r="79" spans="1:14" ht="38.25">
      <c r="A79" s="19">
        <v>69</v>
      </c>
      <c r="B79" s="33" t="s">
        <v>79</v>
      </c>
      <c r="C79" s="38">
        <v>4000</v>
      </c>
      <c r="D79" s="39">
        <v>6.8</v>
      </c>
      <c r="E79" s="16">
        <f t="shared" si="1"/>
        <v>27200</v>
      </c>
      <c r="F79" s="25"/>
      <c r="G79" s="25">
        <v>24000</v>
      </c>
      <c r="H79" s="25"/>
      <c r="I79" s="25"/>
      <c r="J79" s="25"/>
      <c r="K79" s="25"/>
      <c r="L79" s="25"/>
      <c r="M79" s="25" t="s">
        <v>14</v>
      </c>
      <c r="N79" s="19" t="s">
        <v>11</v>
      </c>
    </row>
    <row r="80" spans="1:14" ht="15.75">
      <c r="A80" s="19">
        <v>70</v>
      </c>
      <c r="B80" s="33" t="s">
        <v>90</v>
      </c>
      <c r="C80" s="38">
        <v>150</v>
      </c>
      <c r="D80" s="39">
        <v>88.41</v>
      </c>
      <c r="E80" s="16">
        <f t="shared" si="1"/>
        <v>13261.5</v>
      </c>
      <c r="F80" s="25"/>
      <c r="G80" s="25"/>
      <c r="H80" s="25"/>
      <c r="I80" s="25"/>
      <c r="J80" s="25"/>
      <c r="K80" s="25"/>
      <c r="L80" s="25"/>
      <c r="M80" s="15"/>
      <c r="N80" s="30"/>
    </row>
    <row r="81" spans="1:14" ht="47.25">
      <c r="A81" s="19">
        <v>71</v>
      </c>
      <c r="B81" s="33" t="s">
        <v>91</v>
      </c>
      <c r="C81" s="38">
        <v>10</v>
      </c>
      <c r="D81" s="39">
        <v>884.09</v>
      </c>
      <c r="E81" s="16">
        <f t="shared" si="1"/>
        <v>8840.9</v>
      </c>
      <c r="F81" s="26"/>
      <c r="G81" s="26"/>
      <c r="H81" s="26"/>
      <c r="I81" s="26"/>
      <c r="J81" s="18"/>
      <c r="K81" s="18">
        <v>8840</v>
      </c>
      <c r="L81" s="18"/>
      <c r="M81" s="25" t="s">
        <v>88</v>
      </c>
      <c r="N81" s="19" t="s">
        <v>11</v>
      </c>
    </row>
    <row r="82" spans="1:14" ht="15.75">
      <c r="A82" s="19">
        <v>72</v>
      </c>
      <c r="B82" s="33" t="s">
        <v>76</v>
      </c>
      <c r="C82" s="38">
        <v>2</v>
      </c>
      <c r="D82" s="39">
        <v>1632.17</v>
      </c>
      <c r="E82" s="16">
        <f t="shared" si="1"/>
        <v>3264.34</v>
      </c>
      <c r="F82" s="26"/>
      <c r="G82" s="26"/>
      <c r="H82" s="26"/>
      <c r="I82" s="26"/>
      <c r="J82" s="18"/>
      <c r="K82" s="18"/>
      <c r="L82" s="18"/>
      <c r="M82" s="25"/>
      <c r="N82" s="19"/>
    </row>
    <row r="83" spans="1:14" ht="15.75">
      <c r="A83" s="19">
        <v>73</v>
      </c>
      <c r="B83" s="33" t="s">
        <v>76</v>
      </c>
      <c r="C83" s="38">
        <v>2</v>
      </c>
      <c r="D83" s="39">
        <v>8560</v>
      </c>
      <c r="E83" s="16">
        <f t="shared" si="1"/>
        <v>17120</v>
      </c>
      <c r="F83" s="26"/>
      <c r="G83" s="26"/>
      <c r="H83" s="26"/>
      <c r="I83" s="26"/>
      <c r="J83" s="18"/>
      <c r="K83" s="18"/>
      <c r="L83" s="18"/>
      <c r="M83" s="25"/>
      <c r="N83" s="19"/>
    </row>
    <row r="84" spans="1:14" ht="15.75">
      <c r="A84" s="19">
        <v>74</v>
      </c>
      <c r="B84" s="33" t="s">
        <v>76</v>
      </c>
      <c r="C84" s="38">
        <v>1</v>
      </c>
      <c r="D84" s="39">
        <v>20402.12</v>
      </c>
      <c r="E84" s="16">
        <f t="shared" si="1"/>
        <v>20402.12</v>
      </c>
      <c r="F84" s="26"/>
      <c r="G84" s="26"/>
      <c r="H84" s="26"/>
      <c r="I84" s="26"/>
      <c r="J84" s="18"/>
      <c r="K84" s="18"/>
      <c r="L84" s="18"/>
      <c r="M84" s="25"/>
      <c r="N84" s="19"/>
    </row>
    <row r="85" spans="1:14" ht="47.25">
      <c r="A85" s="19">
        <v>75</v>
      </c>
      <c r="B85" s="33" t="s">
        <v>82</v>
      </c>
      <c r="C85" s="38">
        <v>8</v>
      </c>
      <c r="D85" s="39">
        <v>9793.02</v>
      </c>
      <c r="E85" s="16">
        <f t="shared" si="1"/>
        <v>78344.160000000003</v>
      </c>
      <c r="F85" s="26"/>
      <c r="G85" s="26"/>
      <c r="H85" s="26"/>
      <c r="I85" s="26">
        <v>68200</v>
      </c>
      <c r="J85" s="18">
        <v>72000</v>
      </c>
      <c r="K85" s="18"/>
      <c r="L85" s="18"/>
      <c r="M85" s="25" t="s">
        <v>15</v>
      </c>
      <c r="N85" s="19" t="s">
        <v>13</v>
      </c>
    </row>
    <row r="86" spans="1:14" ht="38.25">
      <c r="A86" s="19">
        <v>76</v>
      </c>
      <c r="B86" s="33" t="s">
        <v>85</v>
      </c>
      <c r="C86" s="38">
        <v>20</v>
      </c>
      <c r="D86" s="39">
        <v>5712.59</v>
      </c>
      <c r="E86" s="16">
        <f t="shared" si="1"/>
        <v>114251.8</v>
      </c>
      <c r="F86" s="26">
        <v>67000</v>
      </c>
      <c r="G86" s="26"/>
      <c r="H86" s="26"/>
      <c r="I86" s="26"/>
      <c r="J86" s="18"/>
      <c r="K86" s="18"/>
      <c r="L86" s="18"/>
      <c r="M86" s="25" t="s">
        <v>12</v>
      </c>
      <c r="N86" s="19" t="s">
        <v>11</v>
      </c>
    </row>
    <row r="87" spans="1:14" ht="63.75">
      <c r="A87" s="19">
        <v>77</v>
      </c>
      <c r="B87" s="37" t="s">
        <v>83</v>
      </c>
      <c r="C87" s="38">
        <v>20</v>
      </c>
      <c r="D87" s="39">
        <v>752.15</v>
      </c>
      <c r="E87" s="16">
        <f t="shared" si="1"/>
        <v>15043</v>
      </c>
      <c r="F87" s="26"/>
      <c r="G87" s="26"/>
      <c r="H87" s="26"/>
      <c r="I87" s="26">
        <v>12000</v>
      </c>
      <c r="J87" s="18"/>
      <c r="K87" s="18"/>
      <c r="L87" s="18"/>
      <c r="M87" s="25" t="s">
        <v>15</v>
      </c>
      <c r="N87" s="19" t="s">
        <v>11</v>
      </c>
    </row>
    <row r="88" spans="1:14" ht="63.75">
      <c r="A88" s="19">
        <v>78</v>
      </c>
      <c r="B88" s="37" t="s">
        <v>81</v>
      </c>
      <c r="C88" s="38">
        <v>20</v>
      </c>
      <c r="D88" s="39">
        <v>3430.28</v>
      </c>
      <c r="E88" s="16">
        <f t="shared" si="1"/>
        <v>68605.600000000006</v>
      </c>
      <c r="F88" s="26">
        <v>67000</v>
      </c>
      <c r="G88" s="26"/>
      <c r="H88" s="26"/>
      <c r="I88" s="26">
        <v>39700</v>
      </c>
      <c r="J88" s="18">
        <v>55000</v>
      </c>
      <c r="K88" s="18"/>
      <c r="L88" s="18"/>
      <c r="M88" s="25" t="s">
        <v>15</v>
      </c>
      <c r="N88" s="19" t="s">
        <v>13</v>
      </c>
    </row>
    <row r="89" spans="1:14">
      <c r="A89" s="16"/>
      <c r="B89" s="17" t="s">
        <v>10</v>
      </c>
      <c r="C89" s="20"/>
      <c r="D89" s="21"/>
      <c r="E89" s="22">
        <f>SUM(E11:E88)</f>
        <v>1626016.78</v>
      </c>
      <c r="F89" s="27">
        <v>157700</v>
      </c>
      <c r="G89" s="27">
        <f t="shared" ref="G89:L89" si="2">SUM(G11:G88)</f>
        <v>57500</v>
      </c>
      <c r="H89" s="27">
        <f t="shared" si="2"/>
        <v>70100</v>
      </c>
      <c r="I89" s="27">
        <f t="shared" si="2"/>
        <v>119900</v>
      </c>
      <c r="J89" s="27">
        <f t="shared" si="2"/>
        <v>127000</v>
      </c>
      <c r="K89" s="27">
        <f t="shared" si="2"/>
        <v>194040</v>
      </c>
      <c r="L89" s="27">
        <f t="shared" si="2"/>
        <v>86900</v>
      </c>
      <c r="M89" s="18"/>
      <c r="N89" s="19"/>
    </row>
    <row r="90" spans="1:14">
      <c r="J90" s="28"/>
      <c r="K90" s="28"/>
      <c r="L90" s="28"/>
    </row>
    <row r="91" spans="1:14">
      <c r="A91" t="s">
        <v>100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4">
      <c r="A92" t="s">
        <v>99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4">
      <c r="A93" t="s">
        <v>101</v>
      </c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4">
      <c r="A94" t="s">
        <v>102</v>
      </c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4">
      <c r="A95" t="s">
        <v>103</v>
      </c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4">
      <c r="A96" t="s">
        <v>104</v>
      </c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>
      <c r="A97" t="s">
        <v>105</v>
      </c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>
      <c r="A98" t="s">
        <v>86</v>
      </c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>
      <c r="A99" t="s">
        <v>87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>
      <c r="A100" t="s">
        <v>106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>
      <c r="A101" t="s">
        <v>107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>
      <c r="B104" t="s">
        <v>16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>
      <c r="A105" t="s">
        <v>108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>
      <c r="A106" t="s">
        <v>109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>
      <c r="A108" t="s">
        <v>110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10" spans="1:12">
      <c r="B110" s="4"/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2018-05-28T04:54:03Z</dcterms:modified>
</cp:coreProperties>
</file>