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заявка'!$A$13:$M$87</definedName>
  </definedNames>
  <calcPr calcId="124519"/>
</workbook>
</file>

<file path=xl/calcChain.xml><?xml version="1.0" encoding="utf-8"?>
<calcChain xmlns="http://schemas.openxmlformats.org/spreadsheetml/2006/main">
  <c r="H87" i="6"/>
  <c r="I87"/>
  <c r="J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87" l="1"/>
  <c r="G87"/>
  <c r="E1" i="7" l="1"/>
  <c r="E3"/>
  <c r="E2"/>
  <c r="E4" s="1"/>
</calcChain>
</file>

<file path=xl/sharedStrings.xml><?xml version="1.0" encoding="utf-8"?>
<sst xmlns="http://schemas.openxmlformats.org/spreadsheetml/2006/main" count="181" uniqueCount="154">
  <si>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</si>
  <si>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</si>
  <si>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</si>
  <si>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</si>
  <si>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</si>
  <si>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</si>
  <si>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</si>
  <si>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</si>
  <si>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</si>
  <si>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</si>
  <si>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</si>
  <si>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 xml:space="preserve">один источник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</si>
  <si>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</si>
  <si>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</si>
  <si>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</si>
  <si>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Платифиллина гидротартрат</t>
  </si>
  <si>
    <t>Атропина сульфат</t>
  </si>
  <si>
    <t>Оральная регидратационная соль</t>
  </si>
  <si>
    <t>Тиамина гидрохлорид (Витамин В1)</t>
  </si>
  <si>
    <t>Натрия хлорид "Ацесоль"</t>
  </si>
  <si>
    <t>Дисоль</t>
  </si>
  <si>
    <t>Нифедипин</t>
  </si>
  <si>
    <t>Гидрохлоротиазид</t>
  </si>
  <si>
    <t>Дигоксин</t>
  </si>
  <si>
    <t>Бетагистин</t>
  </si>
  <si>
    <t>Вазелиновое масло</t>
  </si>
  <si>
    <t>Вазелин</t>
  </si>
  <si>
    <t>Йод</t>
  </si>
  <si>
    <t>Перекись водорода</t>
  </si>
  <si>
    <t>Парацетамол</t>
  </si>
  <si>
    <t>Висмута трикалия дицитрат</t>
  </si>
  <si>
    <t>Мезатон</t>
  </si>
  <si>
    <t>Аммиак</t>
  </si>
  <si>
    <t>Камфорный спирт</t>
  </si>
  <si>
    <t>Ацетилсалициловая кислота</t>
  </si>
  <si>
    <t xml:space="preserve">Вата медицинская кипная </t>
  </si>
  <si>
    <t>Вата нестерильная</t>
  </si>
  <si>
    <t>Лейкопластырь</t>
  </si>
  <si>
    <t>Бумага для ЭКГ</t>
  </si>
  <si>
    <t>Иглы   хирургические   режущие</t>
  </si>
  <si>
    <t>Иглы одноразовые для лапароцентеза</t>
  </si>
  <si>
    <t>Игла хирургическая</t>
  </si>
  <si>
    <t xml:space="preserve">Игла хирургическая </t>
  </si>
  <si>
    <t xml:space="preserve">Лезвие для скальпеля </t>
  </si>
  <si>
    <t>Ручка для скальпеля №3</t>
  </si>
  <si>
    <t>Ручка для скальпеля №4</t>
  </si>
  <si>
    <t xml:space="preserve">Трубки    </t>
  </si>
  <si>
    <t>Капрон  № 3   250м   стерильный</t>
  </si>
  <si>
    <t xml:space="preserve">Капрон  № 6        80  м стер.                                                                              </t>
  </si>
  <si>
    <t xml:space="preserve">Игла для спинальной анестезии и люмбальной пункции со срезом типа "Квинке" </t>
  </si>
  <si>
    <t>Коробки для безопасного уничтожения шприцев</t>
  </si>
  <si>
    <t xml:space="preserve">Эпидуральный набор малый </t>
  </si>
  <si>
    <t>Пластиковые коробки (Емкость-контейнер)</t>
  </si>
  <si>
    <t xml:space="preserve">Кетгут         </t>
  </si>
  <si>
    <t>2</t>
  </si>
  <si>
    <t>№№</t>
  </si>
  <si>
    <t>Члены комиссии _______________________________________________ Смаилова Г.А.</t>
  </si>
  <si>
    <t xml:space="preserve">                                                            _______________________________ Дюсенова С.Б.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</si>
  <si>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</si>
  <si>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t>медико-социальной помощи населению Диденко А.П.,членов комиссии Смаиловой Г.А. - зам.директора по ОМР,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</si>
  <si>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</si>
  <si>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раствор для инъекций 0,2% по 1 мл</t>
  </si>
  <si>
    <t>раствор для инъекций 1мг/мл</t>
  </si>
  <si>
    <t>порошок по 27,9 г</t>
  </si>
  <si>
    <t>раствор для инъекций 5%, 1мл</t>
  </si>
  <si>
    <t>раствор для инфузий 200 мл</t>
  </si>
  <si>
    <t>таблетки, покрытые оболочкой 20 мг</t>
  </si>
  <si>
    <t>таблетки 25 мг</t>
  </si>
  <si>
    <t>раствор для инъекций 0,25 мг/мл</t>
  </si>
  <si>
    <t>таблетки 0,25 мг</t>
  </si>
  <si>
    <t xml:space="preserve">Верапамил </t>
  </si>
  <si>
    <t>таблетки 40 мг</t>
  </si>
  <si>
    <t>таблетки 8 мг</t>
  </si>
  <si>
    <t>масло для наружного применения</t>
  </si>
  <si>
    <t>мазь</t>
  </si>
  <si>
    <t>Хлорамфеникол</t>
  </si>
  <si>
    <t>линимент 10% 25 г</t>
  </si>
  <si>
    <t>раствор спиртовой 5% 20 мл</t>
  </si>
  <si>
    <t>раствор 3% 90 мл</t>
  </si>
  <si>
    <t xml:space="preserve">Левоноргестрел и Этинилэстрадиол </t>
  </si>
  <si>
    <t>таблетки, покрытые оболочкой 0,03 мг/0,15 мг</t>
  </si>
  <si>
    <t xml:space="preserve">Парацетамол </t>
  </si>
  <si>
    <t>суппозитории ректальные 300 мг</t>
  </si>
  <si>
    <t>таблетки 500 мг</t>
  </si>
  <si>
    <t>Перметрин</t>
  </si>
  <si>
    <t>раствор для наружного применения 0,5% по 60 мл</t>
  </si>
  <si>
    <t xml:space="preserve">Оксиметазолин </t>
  </si>
  <si>
    <t>капли назальные 0,01% по 5 мл</t>
  </si>
  <si>
    <t xml:space="preserve">Ацетилцистеин </t>
  </si>
  <si>
    <t>порошок для приготовления раствора для приема внутрь 200 мг по 3 г</t>
  </si>
  <si>
    <t>таблетки шипучие 600 мг</t>
  </si>
  <si>
    <t xml:space="preserve">Карбоцистеин </t>
  </si>
  <si>
    <t>капсулы 375 мг</t>
  </si>
  <si>
    <t xml:space="preserve">Амброкcол </t>
  </si>
  <si>
    <t>раствор для приема внутрь и ингаляций 7,5 мг/мл во флаконе 40 мл</t>
  </si>
  <si>
    <t>Амоксициллин</t>
  </si>
  <si>
    <t>капсулы 500 мг</t>
  </si>
  <si>
    <t>Неостигмина бромид</t>
  </si>
  <si>
    <t>раствор для инъекций 0,05% 1мл</t>
  </si>
  <si>
    <t>Препараты железа для парентерального введения</t>
  </si>
  <si>
    <t>раствор для инъекций 100 мг/мл 2 мл</t>
  </si>
  <si>
    <t>Пропофол</t>
  </si>
  <si>
    <t>эмульсия для внутривенного введения 10 мг/мл по 50 мл</t>
  </si>
  <si>
    <t>Сальбутамол</t>
  </si>
  <si>
    <t>аэрозоль для ингаляций, дозированный 100 мкг/доза, 200 доз</t>
  </si>
  <si>
    <t>таблетки, покрытые пленочной оболочкой 120 мг</t>
  </si>
  <si>
    <t>раствор для инъекций 1% 1мл</t>
  </si>
  <si>
    <t>раствор для наружного применения 10% 10 мл</t>
  </si>
  <si>
    <t>раствор спиртовой 10% по 50 мл</t>
  </si>
  <si>
    <t>таблетка, 500 мг</t>
  </si>
  <si>
    <t>кг</t>
  </si>
  <si>
    <t>100гр</t>
  </si>
  <si>
    <t xml:space="preserve"> 2*300  см</t>
  </si>
  <si>
    <t xml:space="preserve"> 210*140*200</t>
  </si>
  <si>
    <t xml:space="preserve"> 4А1-0,6х30 мм</t>
  </si>
  <si>
    <t>3В1-1,1х50 мм</t>
  </si>
  <si>
    <t xml:space="preserve"> 4А1-1,0х45 мм</t>
  </si>
  <si>
    <t>4В1-1,0х45 мм</t>
  </si>
  <si>
    <t>№15 (упак.10 шт.)</t>
  </si>
  <si>
    <t>№22 (упак.10 шт.)</t>
  </si>
  <si>
    <t xml:space="preserve"> мед.  резиновая  дренажная 0,7 х 0,5 за   кг </t>
  </si>
  <si>
    <t xml:space="preserve"> полихлорвиниловые   d  8 мм   за  кг </t>
  </si>
  <si>
    <t xml:space="preserve"> силиконовая  дренажная  0,5 х 0,7  за кг</t>
  </si>
  <si>
    <t>№ 3        250м   стерильный</t>
  </si>
  <si>
    <t xml:space="preserve"> № 6        80  м стер.                                                                              </t>
  </si>
  <si>
    <t xml:space="preserve">G18, длина 75-88мм                            </t>
  </si>
  <si>
    <t xml:space="preserve">G20, длина 75-88мм                                             </t>
  </si>
  <si>
    <t>Коробки для одноразового использования, водонепроницаемые, непрокалываемые, объемом  5 литров</t>
  </si>
  <si>
    <t>(игла Туохи G18, катетер с закрытым кончиком и 3 боковыми отверстиями  с направителем,  шприц "утраты сопротивления", адаптер "Снэп Лок"</t>
  </si>
  <si>
    <t>Емкость-контейнер для безопасной утилизации шприцев, игл и острого инструментария 5л</t>
  </si>
  <si>
    <t xml:space="preserve"> № 0 (метрический 4), длина нити 75 см с иглой колющей </t>
  </si>
  <si>
    <t xml:space="preserve"> № 0 (метрический 4), длина нити 150 см без иглы</t>
  </si>
  <si>
    <t xml:space="preserve"> № 1 (метрический 5), длина нити 75 см с иглой колющей </t>
  </si>
  <si>
    <t xml:space="preserve"> № 1 (метрический 5), длина нити 150 см без иглы</t>
  </si>
  <si>
    <t xml:space="preserve"> № 2 (метрический 6), длина нити 150 см без иглы</t>
  </si>
  <si>
    <t xml:space="preserve"> № 3/0 (метрический 3), длина нити 75 см с иглой колющей </t>
  </si>
  <si>
    <t xml:space="preserve"> № 3/0 (метрический 3), длина нити 150 см без иглы</t>
  </si>
  <si>
    <t xml:space="preserve"> № 2/0 (метрический 3,5), длина нити 75 см с иглой колющей </t>
  </si>
  <si>
    <t xml:space="preserve"> № 4/0 (метрический 2), длина нити 75 см с иглой колющей </t>
  </si>
  <si>
    <t xml:space="preserve"> № 4/0 (метрический 2), длина нити 150 см без иглы</t>
  </si>
  <si>
    <t xml:space="preserve"> № 5/0 (метрический 1,5), длина нити 75 см с иглой колющей </t>
  </si>
  <si>
    <t>1231,60</t>
  </si>
  <si>
    <t>Протокол № 30</t>
  </si>
  <si>
    <t xml:space="preserve">от  13.11.2018 </t>
  </si>
  <si>
    <t>Дата и время: 13.11.2018 15-00 часов</t>
  </si>
  <si>
    <t xml:space="preserve"> 13 ноября 2018 года  в 15-00 часов произвели процедуру рассмотрения заявок</t>
  </si>
  <si>
    <t>раствор для приема внутрь и ингаляций во флаконе 7,5мг/мл 100,0</t>
  </si>
  <si>
    <t xml:space="preserve">ТОО "У-Ка ФАРМ Б.З." </t>
  </si>
  <si>
    <t>ТОО Казахская фармацевтическая компания "МЕДСЕРВИС ПЛЮС"</t>
  </si>
  <si>
    <t>ТОО "У-КА ФАРМ Б.З.", ТОО Казахская фармацевтическая компания "МЕДСЕРВИС ПЛЮС"</t>
  </si>
  <si>
    <t>ценовые предложения</t>
  </si>
  <si>
    <r>
      <t xml:space="preserve">Заключить договор     с ТОО "У-Ка ФАРМ Б.З."  по лотам 39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из одного источника на сумму  86 620,0</t>
    </r>
  </si>
  <si>
    <r>
      <t xml:space="preserve">Заключить договор     с ТОО "У-Ка ФАРМ Б.З."  по лотам 40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ценовых предложений на сумму  15 900,0</t>
    </r>
  </si>
  <si>
    <r>
      <t xml:space="preserve">Заключить договор     с ТОО Казахская фармацевтическая компания "МЕДСЕРВИС ПЛЮС"  по лотам 27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из одного источника на сумму 35 788,0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</si>
</sst>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  <xf numFmtId="0" fontId="5" fillId="0" borderId="0">
      <alignment horizontal="center"/>
    </xf>
  </cellStyleXfs>
  <cellXfs count="6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7" fillId="2" borderId="4" xfId="3" applyFont="1" applyFill="1" applyBorder="1" applyAlignment="1">
      <alignment vertical="top" wrapText="1"/>
    </xf>
    <xf numFmtId="2" fontId="8" fillId="2" borderId="2" xfId="3" applyNumberFormat="1" applyFont="1" applyFill="1" applyBorder="1" applyAlignment="1" applyProtection="1">
      <alignment horizontal="center" vertical="top" wrapText="1"/>
      <protection locked="0"/>
    </xf>
    <xf numFmtId="0" fontId="9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2" fillId="2" borderId="2" xfId="0" applyNumberFormat="1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vertical="top"/>
    </xf>
    <xf numFmtId="0" fontId="2" fillId="2" borderId="4" xfId="3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1" xfId="2" applyNumberFormat="1" applyFont="1" applyFill="1" applyBorder="1" applyAlignment="1">
      <alignment horizontal="left" vertical="center" wrapText="1"/>
    </xf>
    <xf numFmtId="3" fontId="8" fillId="0" borderId="1" xfId="4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wrapText="1"/>
    </xf>
    <xf numFmtId="2" fontId="10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1" fillId="0" borderId="6" xfId="0" applyFont="1" applyBorder="1" applyAlignment="1">
      <alignment horizontal="right" wrapText="1"/>
    </xf>
    <xf numFmtId="0" fontId="1" fillId="0" borderId="7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right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3" fontId="2" fillId="0" borderId="1" xfId="2" applyNumberFormat="1" applyFont="1" applyFill="1" applyBorder="1" applyAlignment="1">
      <alignment vertical="center" wrapText="1"/>
    </xf>
    <xf numFmtId="3" fontId="8" fillId="0" borderId="1" xfId="4" applyNumberFormat="1" applyFont="1" applyFill="1" applyBorder="1" applyAlignment="1">
      <alignment vertical="top" wrapText="1"/>
    </xf>
    <xf numFmtId="0" fontId="2" fillId="0" borderId="1" xfId="0" applyFont="1" applyBorder="1" applyAlignment="1"/>
    <xf numFmtId="49" fontId="2" fillId="0" borderId="1" xfId="4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2" fontId="8" fillId="0" borderId="2" xfId="4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8" fillId="0" borderId="2" xfId="4" applyNumberFormat="1" applyFont="1" applyFill="1" applyBorder="1" applyAlignment="1">
      <alignment horizontal="left" vertical="center" wrapText="1"/>
    </xf>
    <xf numFmtId="49" fontId="8" fillId="0" borderId="1" xfId="4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right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</cellXfs>
  <cellStyles count="5">
    <cellStyle name="Обычный" xfId="0" builtinId="0"/>
    <cellStyle name="Обычный 4" xfId="3"/>
    <cellStyle name="Обычный 5" xfId="1"/>
    <cellStyle name="Обычный_Лист1" xfId="4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workbookViewId="0">
      <pane ySplit="12" topLeftCell="A87" activePane="bottomLeft" state="frozen"/>
      <selection pane="bottomLeft" activeCell="G97" sqref="G97"/>
    </sheetView>
  </sheetViews>
  <sheetFormatPr defaultRowHeight="15.75"/>
  <cols>
    <col min="1" max="1" width="7" style="17" customWidth="1"/>
    <col min="2" max="3" width="38.28515625" style="11" customWidth="1"/>
    <col min="4" max="4" width="9.42578125" style="31" customWidth="1"/>
    <col min="5" max="5" width="10.7109375" style="31" customWidth="1"/>
    <col min="6" max="6" width="13.42578125" style="31" customWidth="1"/>
    <col min="7" max="7" width="16.140625" style="31" customWidth="1"/>
    <col min="8" max="8" width="9.85546875" style="31" hidden="1" customWidth="1"/>
    <col min="9" max="9" width="11.85546875" style="31" hidden="1" customWidth="1"/>
    <col min="10" max="10" width="11.85546875" style="31" customWidth="1"/>
    <col min="11" max="11" width="13.5703125" style="31" customWidth="1"/>
    <col min="12" max="12" width="10.85546875" style="11" customWidth="1"/>
    <col min="13" max="16384" width="9.140625" style="11"/>
  </cols>
  <sheetData>
    <row r="1" spans="1:12">
      <c r="A1" s="10"/>
      <c r="B1" s="68" t="s">
        <v>142</v>
      </c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>
      <c r="A2" s="10"/>
      <c r="B2" s="68" t="s">
        <v>143</v>
      </c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>
      <c r="A3" s="10"/>
      <c r="B3" s="9"/>
      <c r="C3" s="9"/>
      <c r="D3" s="25"/>
      <c r="E3" s="25"/>
      <c r="F3" s="25"/>
      <c r="G3" s="25"/>
      <c r="H3" s="25"/>
      <c r="I3" s="25"/>
      <c r="J3" s="63"/>
      <c r="K3" s="25"/>
    </row>
    <row r="4" spans="1:12">
      <c r="A4" s="67" t="s">
        <v>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>
      <c r="A5" s="67" t="s">
        <v>144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>
      <c r="A6" s="67" t="s">
        <v>58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>
      <c r="A7" s="67" t="s">
        <v>59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2">
      <c r="A8" s="67" t="s">
        <v>12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>
      <c r="A9" s="67" t="s">
        <v>145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>
      <c r="A10" s="67" t="s">
        <v>60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ht="16.5" thickBot="1">
      <c r="A11" s="67" t="s">
        <v>149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26.75" thickBot="1">
      <c r="A12" s="40" t="s">
        <v>55</v>
      </c>
      <c r="B12" s="41" t="s">
        <v>0</v>
      </c>
      <c r="C12" s="41"/>
      <c r="D12" s="42" t="s">
        <v>1</v>
      </c>
      <c r="E12" s="42" t="s">
        <v>2</v>
      </c>
      <c r="F12" s="42" t="s">
        <v>3</v>
      </c>
      <c r="G12" s="42" t="s">
        <v>147</v>
      </c>
      <c r="H12" s="42"/>
      <c r="I12" s="43"/>
      <c r="J12" s="43" t="s">
        <v>148</v>
      </c>
      <c r="K12" s="35" t="s">
        <v>9</v>
      </c>
      <c r="L12" s="36" t="s">
        <v>10</v>
      </c>
    </row>
    <row r="13" spans="1:12">
      <c r="A13" s="37">
        <v>1</v>
      </c>
      <c r="B13" s="38">
        <v>2</v>
      </c>
      <c r="C13" s="38"/>
      <c r="D13" s="39">
        <v>3</v>
      </c>
      <c r="E13" s="39">
        <v>4</v>
      </c>
      <c r="F13" s="39">
        <v>5</v>
      </c>
      <c r="G13" s="39">
        <v>6</v>
      </c>
      <c r="H13" s="39">
        <v>7</v>
      </c>
      <c r="I13" s="39">
        <v>8</v>
      </c>
      <c r="J13" s="33"/>
      <c r="K13" s="33">
        <v>9</v>
      </c>
      <c r="L13" s="34">
        <v>10</v>
      </c>
    </row>
    <row r="14" spans="1:12">
      <c r="A14" s="1">
        <v>1</v>
      </c>
      <c r="B14" s="18" t="s">
        <v>15</v>
      </c>
      <c r="C14" s="12" t="s">
        <v>61</v>
      </c>
      <c r="D14" s="51">
        <v>2000</v>
      </c>
      <c r="E14" s="51">
        <v>14.64</v>
      </c>
      <c r="F14" s="51">
        <f>D14*E14</f>
        <v>29280</v>
      </c>
      <c r="G14" s="26"/>
      <c r="H14" s="26"/>
      <c r="I14" s="26"/>
      <c r="J14" s="26"/>
      <c r="K14" s="26"/>
      <c r="L14" s="44"/>
    </row>
    <row r="15" spans="1:12">
      <c r="A15" s="1">
        <v>2</v>
      </c>
      <c r="B15" s="18" t="s">
        <v>16</v>
      </c>
      <c r="C15" s="12" t="s">
        <v>62</v>
      </c>
      <c r="D15" s="51">
        <v>300</v>
      </c>
      <c r="E15" s="51">
        <v>14.45</v>
      </c>
      <c r="F15" s="51">
        <f t="shared" ref="F15:F78" si="0">D15*E15</f>
        <v>4335</v>
      </c>
      <c r="G15" s="26"/>
      <c r="H15" s="26"/>
      <c r="I15" s="26"/>
      <c r="J15" s="26"/>
      <c r="K15" s="26"/>
      <c r="L15" s="44"/>
    </row>
    <row r="16" spans="1:12">
      <c r="A16" s="1">
        <v>3</v>
      </c>
      <c r="B16" s="19" t="s">
        <v>17</v>
      </c>
      <c r="C16" s="46" t="s">
        <v>63</v>
      </c>
      <c r="D16" s="51">
        <v>100</v>
      </c>
      <c r="E16" s="52">
        <v>60.6</v>
      </c>
      <c r="F16" s="51">
        <f t="shared" si="0"/>
        <v>6060</v>
      </c>
      <c r="G16" s="26"/>
      <c r="H16" s="26"/>
      <c r="I16" s="26"/>
      <c r="J16" s="26"/>
      <c r="K16" s="26"/>
      <c r="L16" s="44"/>
    </row>
    <row r="17" spans="1:12">
      <c r="A17" s="1">
        <v>4</v>
      </c>
      <c r="B17" s="19" t="s">
        <v>18</v>
      </c>
      <c r="C17" s="46" t="s">
        <v>64</v>
      </c>
      <c r="D17" s="51">
        <v>2000</v>
      </c>
      <c r="E17" s="52">
        <v>10.98</v>
      </c>
      <c r="F17" s="51">
        <f t="shared" si="0"/>
        <v>21960</v>
      </c>
      <c r="G17" s="26"/>
      <c r="H17" s="26"/>
      <c r="I17" s="26"/>
      <c r="J17" s="26"/>
      <c r="K17" s="26"/>
      <c r="L17" s="44"/>
    </row>
    <row r="18" spans="1:12">
      <c r="A18" s="1">
        <v>5</v>
      </c>
      <c r="B18" s="20" t="s">
        <v>19</v>
      </c>
      <c r="C18" s="47" t="s">
        <v>65</v>
      </c>
      <c r="D18" s="51">
        <v>20</v>
      </c>
      <c r="E18" s="52">
        <v>116.84</v>
      </c>
      <c r="F18" s="51">
        <f t="shared" si="0"/>
        <v>2336.8000000000002</v>
      </c>
      <c r="G18" s="26"/>
      <c r="H18" s="26"/>
      <c r="I18" s="26"/>
      <c r="J18" s="26"/>
      <c r="K18" s="26"/>
      <c r="L18" s="44"/>
    </row>
    <row r="19" spans="1:12">
      <c r="A19" s="1">
        <v>6</v>
      </c>
      <c r="B19" s="21" t="s">
        <v>20</v>
      </c>
      <c r="C19" s="22" t="s">
        <v>65</v>
      </c>
      <c r="D19" s="53">
        <v>20</v>
      </c>
      <c r="E19" s="54">
        <v>119.11</v>
      </c>
      <c r="F19" s="51">
        <f t="shared" si="0"/>
        <v>2382.1999999999998</v>
      </c>
      <c r="G19" s="26"/>
      <c r="H19" s="26"/>
      <c r="I19" s="26"/>
      <c r="J19" s="26"/>
      <c r="K19" s="26"/>
      <c r="L19" s="44"/>
    </row>
    <row r="20" spans="1:12">
      <c r="A20" s="1">
        <v>7</v>
      </c>
      <c r="B20" s="18" t="s">
        <v>21</v>
      </c>
      <c r="C20" s="12" t="s">
        <v>66</v>
      </c>
      <c r="D20" s="51">
        <v>1000</v>
      </c>
      <c r="E20" s="51">
        <v>12.19</v>
      </c>
      <c r="F20" s="51">
        <f t="shared" si="0"/>
        <v>12190</v>
      </c>
      <c r="G20" s="26"/>
      <c r="H20" s="26"/>
      <c r="I20" s="26"/>
      <c r="J20" s="26"/>
      <c r="K20" s="26"/>
      <c r="L20" s="44"/>
    </row>
    <row r="21" spans="1:12">
      <c r="A21" s="1">
        <v>8</v>
      </c>
      <c r="B21" s="22" t="s">
        <v>22</v>
      </c>
      <c r="C21" s="22" t="s">
        <v>67</v>
      </c>
      <c r="D21" s="53">
        <v>200</v>
      </c>
      <c r="E21" s="54">
        <v>3.72</v>
      </c>
      <c r="F21" s="51">
        <f t="shared" si="0"/>
        <v>744</v>
      </c>
      <c r="G21" s="26"/>
      <c r="H21" s="26"/>
      <c r="I21" s="26"/>
      <c r="J21" s="26"/>
      <c r="K21" s="26"/>
      <c r="L21" s="44"/>
    </row>
    <row r="22" spans="1:12">
      <c r="A22" s="1">
        <v>9</v>
      </c>
      <c r="B22" s="20" t="s">
        <v>23</v>
      </c>
      <c r="C22" s="47" t="s">
        <v>68</v>
      </c>
      <c r="D22" s="51">
        <v>100</v>
      </c>
      <c r="E22" s="52">
        <v>24.4</v>
      </c>
      <c r="F22" s="51">
        <f t="shared" si="0"/>
        <v>2440</v>
      </c>
      <c r="G22" s="26"/>
      <c r="H22" s="26"/>
      <c r="I22" s="26"/>
      <c r="J22" s="26"/>
      <c r="K22" s="26"/>
      <c r="L22" s="44"/>
    </row>
    <row r="23" spans="1:12">
      <c r="A23" s="1">
        <v>10</v>
      </c>
      <c r="B23" s="20" t="s">
        <v>23</v>
      </c>
      <c r="C23" s="47" t="s">
        <v>69</v>
      </c>
      <c r="D23" s="51">
        <v>100</v>
      </c>
      <c r="E23" s="52">
        <v>2.4700000000000002</v>
      </c>
      <c r="F23" s="51">
        <f t="shared" si="0"/>
        <v>247.00000000000003</v>
      </c>
      <c r="G23" s="26"/>
      <c r="H23" s="26"/>
      <c r="I23" s="26"/>
      <c r="J23" s="26"/>
      <c r="K23" s="26"/>
      <c r="L23" s="44"/>
    </row>
    <row r="24" spans="1:12" s="14" customFormat="1">
      <c r="A24" s="1">
        <v>11</v>
      </c>
      <c r="B24" s="20" t="s">
        <v>70</v>
      </c>
      <c r="C24" s="47" t="s">
        <v>71</v>
      </c>
      <c r="D24" s="51">
        <v>100</v>
      </c>
      <c r="E24" s="52">
        <v>9.2100000000000009</v>
      </c>
      <c r="F24" s="51">
        <f t="shared" si="0"/>
        <v>921.00000000000011</v>
      </c>
      <c r="G24" s="27"/>
      <c r="H24" s="28"/>
      <c r="I24" s="29"/>
      <c r="J24" s="29"/>
      <c r="K24" s="24"/>
      <c r="L24" s="44"/>
    </row>
    <row r="25" spans="1:12">
      <c r="A25" s="1">
        <v>12</v>
      </c>
      <c r="B25" s="22" t="s">
        <v>24</v>
      </c>
      <c r="C25" s="22" t="s">
        <v>72</v>
      </c>
      <c r="D25" s="45">
        <v>800</v>
      </c>
      <c r="E25" s="54">
        <v>35.950000000000003</v>
      </c>
      <c r="F25" s="51">
        <f t="shared" si="0"/>
        <v>28760.000000000004</v>
      </c>
      <c r="G25" s="26"/>
      <c r="H25" s="26"/>
      <c r="I25" s="26"/>
      <c r="J25" s="26"/>
      <c r="K25" s="26"/>
      <c r="L25" s="44"/>
    </row>
    <row r="26" spans="1:12">
      <c r="A26" s="1">
        <v>13</v>
      </c>
      <c r="B26" s="18" t="s">
        <v>25</v>
      </c>
      <c r="C26" s="12" t="s">
        <v>73</v>
      </c>
      <c r="D26" s="51">
        <v>60</v>
      </c>
      <c r="E26" s="51">
        <v>52.9</v>
      </c>
      <c r="F26" s="51">
        <f t="shared" si="0"/>
        <v>3174</v>
      </c>
      <c r="G26" s="26"/>
      <c r="H26" s="26"/>
      <c r="I26" s="26"/>
      <c r="J26" s="26"/>
      <c r="K26" s="26"/>
      <c r="L26" s="44"/>
    </row>
    <row r="27" spans="1:12">
      <c r="A27" s="1">
        <v>14</v>
      </c>
      <c r="B27" s="18" t="s">
        <v>26</v>
      </c>
      <c r="C27" s="12" t="s">
        <v>74</v>
      </c>
      <c r="D27" s="51">
        <v>30</v>
      </c>
      <c r="E27" s="51">
        <v>51.98</v>
      </c>
      <c r="F27" s="51">
        <f t="shared" si="0"/>
        <v>1559.3999999999999</v>
      </c>
      <c r="G27" s="26"/>
      <c r="H27" s="26"/>
      <c r="I27" s="26"/>
      <c r="J27" s="26"/>
      <c r="K27" s="26"/>
      <c r="L27" s="44"/>
    </row>
    <row r="28" spans="1:12">
      <c r="A28" s="1">
        <v>15</v>
      </c>
      <c r="B28" s="18" t="s">
        <v>75</v>
      </c>
      <c r="C28" s="12" t="s">
        <v>76</v>
      </c>
      <c r="D28" s="51">
        <v>5</v>
      </c>
      <c r="E28" s="51">
        <v>174.14</v>
      </c>
      <c r="F28" s="51">
        <f t="shared" si="0"/>
        <v>870.69999999999993</v>
      </c>
      <c r="G28" s="26"/>
      <c r="H28" s="26"/>
      <c r="I28" s="26"/>
      <c r="J28" s="26"/>
      <c r="K28" s="26"/>
      <c r="L28" s="44"/>
    </row>
    <row r="29" spans="1:12">
      <c r="A29" s="1">
        <v>16</v>
      </c>
      <c r="B29" s="18" t="s">
        <v>27</v>
      </c>
      <c r="C29" s="12" t="s">
        <v>77</v>
      </c>
      <c r="D29" s="51">
        <v>200</v>
      </c>
      <c r="E29" s="51">
        <v>70.349999999999994</v>
      </c>
      <c r="F29" s="51">
        <f t="shared" si="0"/>
        <v>14069.999999999998</v>
      </c>
      <c r="G29" s="26"/>
      <c r="H29" s="26"/>
      <c r="I29" s="26"/>
      <c r="J29" s="26"/>
      <c r="K29" s="26"/>
      <c r="L29" s="44"/>
    </row>
    <row r="30" spans="1:12">
      <c r="A30" s="1">
        <v>17</v>
      </c>
      <c r="B30" s="18" t="s">
        <v>28</v>
      </c>
      <c r="C30" s="12" t="s">
        <v>78</v>
      </c>
      <c r="D30" s="51">
        <v>300</v>
      </c>
      <c r="E30" s="51">
        <v>35.340000000000003</v>
      </c>
      <c r="F30" s="51">
        <f t="shared" si="0"/>
        <v>10602.000000000002</v>
      </c>
      <c r="G30" s="26"/>
      <c r="H30" s="26"/>
      <c r="I30" s="26"/>
      <c r="J30" s="26"/>
      <c r="K30" s="26"/>
      <c r="L30" s="44"/>
    </row>
    <row r="31" spans="1:12" ht="31.5">
      <c r="A31" s="1">
        <v>18</v>
      </c>
      <c r="B31" s="12" t="s">
        <v>79</v>
      </c>
      <c r="C31" s="12" t="s">
        <v>80</v>
      </c>
      <c r="D31" s="51">
        <v>105</v>
      </c>
      <c r="E31" s="51">
        <v>44.24</v>
      </c>
      <c r="F31" s="51">
        <f t="shared" si="0"/>
        <v>4645.2</v>
      </c>
      <c r="G31" s="26"/>
      <c r="H31" s="26"/>
      <c r="I31" s="26"/>
      <c r="J31" s="26"/>
      <c r="K31" s="26"/>
      <c r="L31" s="44"/>
    </row>
    <row r="32" spans="1:12">
      <c r="A32" s="1">
        <v>19</v>
      </c>
      <c r="B32" s="18" t="s">
        <v>81</v>
      </c>
      <c r="C32" s="12" t="s">
        <v>82</v>
      </c>
      <c r="D32" s="51">
        <v>100</v>
      </c>
      <c r="E32" s="51">
        <v>42.46</v>
      </c>
      <c r="F32" s="51">
        <f t="shared" si="0"/>
        <v>4246</v>
      </c>
      <c r="G32" s="26"/>
      <c r="H32" s="26"/>
      <c r="I32" s="26"/>
      <c r="J32" s="26"/>
      <c r="K32" s="26"/>
      <c r="L32" s="44"/>
    </row>
    <row r="33" spans="1:12">
      <c r="A33" s="1">
        <v>20</v>
      </c>
      <c r="B33" s="18" t="s">
        <v>29</v>
      </c>
      <c r="C33" s="12" t="s">
        <v>83</v>
      </c>
      <c r="D33" s="51">
        <v>2000</v>
      </c>
      <c r="E33" s="51">
        <v>2.1</v>
      </c>
      <c r="F33" s="51">
        <f t="shared" si="0"/>
        <v>4200</v>
      </c>
      <c r="G33" s="26"/>
      <c r="H33" s="26"/>
      <c r="I33" s="26"/>
      <c r="J33" s="26"/>
      <c r="K33" s="26"/>
      <c r="L33" s="44"/>
    </row>
    <row r="34" spans="1:12" ht="31.5">
      <c r="A34" s="1">
        <v>21</v>
      </c>
      <c r="B34" s="18" t="s">
        <v>84</v>
      </c>
      <c r="C34" s="12" t="s">
        <v>85</v>
      </c>
      <c r="D34" s="51">
        <v>5</v>
      </c>
      <c r="E34" s="51">
        <v>833.39</v>
      </c>
      <c r="F34" s="51">
        <f t="shared" si="0"/>
        <v>4166.95</v>
      </c>
      <c r="G34" s="26"/>
      <c r="H34" s="26"/>
      <c r="I34" s="26"/>
      <c r="J34" s="26"/>
      <c r="K34" s="26"/>
      <c r="L34" s="44"/>
    </row>
    <row r="35" spans="1:12">
      <c r="A35" s="1">
        <v>22</v>
      </c>
      <c r="B35" s="18" t="s">
        <v>86</v>
      </c>
      <c r="C35" s="12" t="s">
        <v>87</v>
      </c>
      <c r="D35" s="51">
        <v>10</v>
      </c>
      <c r="E35" s="51">
        <v>168.55</v>
      </c>
      <c r="F35" s="51">
        <f t="shared" si="0"/>
        <v>1685.5</v>
      </c>
      <c r="G35" s="26"/>
      <c r="H35" s="26"/>
      <c r="I35" s="26"/>
      <c r="J35" s="26"/>
      <c r="K35" s="26"/>
      <c r="L35" s="44"/>
    </row>
    <row r="36" spans="1:12" ht="47.25">
      <c r="A36" s="1">
        <v>23</v>
      </c>
      <c r="B36" s="18" t="s">
        <v>88</v>
      </c>
      <c r="C36" s="12" t="s">
        <v>89</v>
      </c>
      <c r="D36" s="51">
        <v>200</v>
      </c>
      <c r="E36" s="51">
        <v>34.68</v>
      </c>
      <c r="F36" s="51">
        <f t="shared" si="0"/>
        <v>6936</v>
      </c>
      <c r="G36" s="26"/>
      <c r="H36" s="26"/>
      <c r="I36" s="26"/>
      <c r="J36" s="26"/>
      <c r="K36" s="26"/>
      <c r="L36" s="44"/>
    </row>
    <row r="37" spans="1:12">
      <c r="A37" s="1">
        <v>24</v>
      </c>
      <c r="B37" s="18" t="s">
        <v>88</v>
      </c>
      <c r="C37" s="12" t="s">
        <v>90</v>
      </c>
      <c r="D37" s="51">
        <v>300</v>
      </c>
      <c r="E37" s="51">
        <v>77.349999999999994</v>
      </c>
      <c r="F37" s="51">
        <f t="shared" si="0"/>
        <v>23205</v>
      </c>
      <c r="G37" s="26"/>
      <c r="H37" s="26"/>
      <c r="I37" s="26"/>
      <c r="J37" s="26"/>
      <c r="K37" s="26"/>
      <c r="L37" s="44"/>
    </row>
    <row r="38" spans="1:12">
      <c r="A38" s="1">
        <v>25</v>
      </c>
      <c r="B38" s="18" t="s">
        <v>91</v>
      </c>
      <c r="C38" s="12" t="s">
        <v>92</v>
      </c>
      <c r="D38" s="51">
        <v>2000</v>
      </c>
      <c r="E38" s="51">
        <v>29.46</v>
      </c>
      <c r="F38" s="51">
        <f t="shared" si="0"/>
        <v>58920</v>
      </c>
      <c r="G38" s="26"/>
      <c r="H38" s="26"/>
      <c r="I38" s="26"/>
      <c r="J38" s="26"/>
      <c r="K38" s="26"/>
      <c r="L38" s="44"/>
    </row>
    <row r="39" spans="1:12" ht="47.25">
      <c r="A39" s="1">
        <v>26</v>
      </c>
      <c r="B39" s="18" t="s">
        <v>93</v>
      </c>
      <c r="C39" s="12" t="s">
        <v>94</v>
      </c>
      <c r="D39" s="51">
        <v>50</v>
      </c>
      <c r="E39" s="51">
        <v>363.05</v>
      </c>
      <c r="F39" s="51">
        <f t="shared" si="0"/>
        <v>18152.5</v>
      </c>
      <c r="G39" s="26"/>
      <c r="H39" s="26"/>
      <c r="I39" s="26"/>
      <c r="J39" s="26"/>
      <c r="K39" s="26"/>
      <c r="L39" s="44"/>
    </row>
    <row r="40" spans="1:12" ht="110.25">
      <c r="A40" s="1">
        <v>27</v>
      </c>
      <c r="B40" s="18" t="s">
        <v>93</v>
      </c>
      <c r="C40" s="12" t="s">
        <v>146</v>
      </c>
      <c r="D40" s="51">
        <v>50</v>
      </c>
      <c r="E40" s="51">
        <v>1361.17</v>
      </c>
      <c r="F40" s="51">
        <f t="shared" si="0"/>
        <v>68058.5</v>
      </c>
      <c r="G40" s="26"/>
      <c r="H40" s="26"/>
      <c r="I40" s="26"/>
      <c r="J40" s="26">
        <v>35788</v>
      </c>
      <c r="K40" s="26" t="s">
        <v>148</v>
      </c>
      <c r="L40" s="44" t="s">
        <v>11</v>
      </c>
    </row>
    <row r="41" spans="1:12" s="62" customFormat="1">
      <c r="A41" s="57">
        <v>28</v>
      </c>
      <c r="B41" s="58" t="s">
        <v>95</v>
      </c>
      <c r="C41" s="58" t="s">
        <v>96</v>
      </c>
      <c r="D41" s="59">
        <v>3000</v>
      </c>
      <c r="E41" s="59">
        <v>22.09</v>
      </c>
      <c r="F41" s="59">
        <f t="shared" si="0"/>
        <v>66270</v>
      </c>
      <c r="G41" s="60"/>
      <c r="H41" s="60"/>
      <c r="I41" s="60"/>
      <c r="J41" s="60"/>
      <c r="K41" s="60"/>
      <c r="L41" s="61"/>
    </row>
    <row r="42" spans="1:12" s="62" customFormat="1">
      <c r="A42" s="57">
        <v>29</v>
      </c>
      <c r="B42" s="58" t="s">
        <v>97</v>
      </c>
      <c r="C42" s="58" t="s">
        <v>98</v>
      </c>
      <c r="D42" s="59">
        <v>20</v>
      </c>
      <c r="E42" s="53">
        <v>11.99</v>
      </c>
      <c r="F42" s="59">
        <f t="shared" si="0"/>
        <v>239.8</v>
      </c>
      <c r="G42" s="60"/>
      <c r="H42" s="60"/>
      <c r="I42" s="60"/>
      <c r="J42" s="60"/>
      <c r="K42" s="60"/>
      <c r="L42" s="61"/>
    </row>
    <row r="43" spans="1:12" s="62" customFormat="1" ht="31.5">
      <c r="A43" s="57">
        <v>30</v>
      </c>
      <c r="B43" s="58" t="s">
        <v>99</v>
      </c>
      <c r="C43" s="58" t="s">
        <v>100</v>
      </c>
      <c r="D43" s="59">
        <v>100</v>
      </c>
      <c r="E43" s="53" t="s">
        <v>141</v>
      </c>
      <c r="F43" s="64">
        <f>E43*D43</f>
        <v>123159.99999999999</v>
      </c>
      <c r="G43" s="60"/>
      <c r="H43" s="60"/>
      <c r="I43" s="60"/>
      <c r="J43" s="60"/>
      <c r="K43" s="60"/>
      <c r="L43" s="61"/>
    </row>
    <row r="44" spans="1:12" s="62" customFormat="1" ht="31.5">
      <c r="A44" s="57">
        <v>31</v>
      </c>
      <c r="B44" s="58" t="s">
        <v>101</v>
      </c>
      <c r="C44" s="58" t="s">
        <v>102</v>
      </c>
      <c r="D44" s="59">
        <v>30</v>
      </c>
      <c r="E44" s="53">
        <v>931.14</v>
      </c>
      <c r="F44" s="53">
        <f>D44*E44</f>
        <v>27934.2</v>
      </c>
      <c r="G44" s="60"/>
      <c r="H44" s="60"/>
      <c r="I44" s="60"/>
      <c r="J44" s="60"/>
      <c r="K44" s="60"/>
      <c r="L44" s="61"/>
    </row>
    <row r="45" spans="1:12" s="62" customFormat="1" ht="31.5">
      <c r="A45" s="57">
        <v>32</v>
      </c>
      <c r="B45" s="58" t="s">
        <v>103</v>
      </c>
      <c r="C45" s="58" t="s">
        <v>104</v>
      </c>
      <c r="D45" s="59">
        <v>60</v>
      </c>
      <c r="E45" s="53">
        <v>350.34</v>
      </c>
      <c r="F45" s="64">
        <f>D45*E45</f>
        <v>21020.399999999998</v>
      </c>
      <c r="G45" s="60"/>
      <c r="H45" s="60"/>
      <c r="I45" s="60"/>
      <c r="J45" s="60"/>
      <c r="K45" s="60"/>
      <c r="L45" s="61"/>
    </row>
    <row r="46" spans="1:12" ht="31.5">
      <c r="A46" s="1">
        <v>33</v>
      </c>
      <c r="B46" s="65" t="s">
        <v>30</v>
      </c>
      <c r="C46" s="66" t="s">
        <v>105</v>
      </c>
      <c r="D46" s="59">
        <v>336</v>
      </c>
      <c r="E46" s="59">
        <v>31.66</v>
      </c>
      <c r="F46" s="59">
        <f t="shared" si="0"/>
        <v>10637.76</v>
      </c>
      <c r="G46" s="26"/>
      <c r="H46" s="26"/>
      <c r="I46" s="26"/>
      <c r="J46" s="26"/>
      <c r="K46" s="26"/>
      <c r="L46" s="44"/>
    </row>
    <row r="47" spans="1:12">
      <c r="A47" s="1">
        <v>34</v>
      </c>
      <c r="B47" s="65" t="s">
        <v>20</v>
      </c>
      <c r="C47" s="66" t="s">
        <v>65</v>
      </c>
      <c r="D47" s="59">
        <v>20</v>
      </c>
      <c r="E47" s="59">
        <v>119.11</v>
      </c>
      <c r="F47" s="59">
        <f t="shared" si="0"/>
        <v>2382.1999999999998</v>
      </c>
      <c r="G47" s="26"/>
      <c r="H47" s="26"/>
      <c r="I47" s="26"/>
      <c r="J47" s="26"/>
      <c r="K47" s="26"/>
      <c r="L47" s="44"/>
    </row>
    <row r="48" spans="1:12">
      <c r="A48" s="1">
        <v>35</v>
      </c>
      <c r="B48" s="65" t="s">
        <v>31</v>
      </c>
      <c r="C48" s="66" t="s">
        <v>106</v>
      </c>
      <c r="D48" s="59">
        <v>30</v>
      </c>
      <c r="E48" s="59">
        <v>38.47</v>
      </c>
      <c r="F48" s="59">
        <f t="shared" si="0"/>
        <v>1154.0999999999999</v>
      </c>
      <c r="G48" s="26"/>
      <c r="H48" s="26"/>
      <c r="I48" s="26"/>
      <c r="J48" s="26"/>
      <c r="K48" s="26"/>
      <c r="L48" s="44"/>
    </row>
    <row r="49" spans="1:12" ht="31.5">
      <c r="A49" s="1">
        <v>36</v>
      </c>
      <c r="B49" s="65" t="s">
        <v>32</v>
      </c>
      <c r="C49" s="66" t="s">
        <v>107</v>
      </c>
      <c r="D49" s="59">
        <v>30</v>
      </c>
      <c r="E49" s="59">
        <v>26.97</v>
      </c>
      <c r="F49" s="59">
        <f t="shared" si="0"/>
        <v>809.09999999999991</v>
      </c>
      <c r="G49" s="26"/>
      <c r="H49" s="26"/>
      <c r="I49" s="26"/>
      <c r="J49" s="26"/>
      <c r="K49" s="26"/>
      <c r="L49" s="44"/>
    </row>
    <row r="50" spans="1:12">
      <c r="A50" s="1">
        <v>37</v>
      </c>
      <c r="B50" s="65" t="s">
        <v>33</v>
      </c>
      <c r="C50" s="66" t="s">
        <v>108</v>
      </c>
      <c r="D50" s="59">
        <v>50</v>
      </c>
      <c r="E50" s="59">
        <v>69.09</v>
      </c>
      <c r="F50" s="59">
        <f t="shared" si="0"/>
        <v>3454.5</v>
      </c>
      <c r="G50" s="26"/>
      <c r="H50" s="26"/>
      <c r="I50" s="26"/>
      <c r="J50" s="26"/>
      <c r="K50" s="26"/>
      <c r="L50" s="44"/>
    </row>
    <row r="51" spans="1:12">
      <c r="A51" s="1">
        <v>38</v>
      </c>
      <c r="B51" s="18" t="s">
        <v>34</v>
      </c>
      <c r="C51" s="12" t="s">
        <v>109</v>
      </c>
      <c r="D51" s="51">
        <v>2000</v>
      </c>
      <c r="E51" s="51">
        <v>1.97</v>
      </c>
      <c r="F51" s="51">
        <f t="shared" si="0"/>
        <v>3940</v>
      </c>
      <c r="G51" s="26"/>
      <c r="H51" s="26"/>
      <c r="I51" s="26"/>
      <c r="J51" s="26"/>
      <c r="K51" s="26"/>
      <c r="L51" s="44"/>
    </row>
    <row r="52" spans="1:12" ht="31.5">
      <c r="A52" s="1">
        <v>39</v>
      </c>
      <c r="B52" s="18" t="s">
        <v>35</v>
      </c>
      <c r="C52" s="12" t="s">
        <v>110</v>
      </c>
      <c r="D52" s="51">
        <v>40</v>
      </c>
      <c r="E52" s="51">
        <v>1768.18</v>
      </c>
      <c r="F52" s="51">
        <f t="shared" si="0"/>
        <v>70727.199999999997</v>
      </c>
      <c r="G52" s="26">
        <v>70720</v>
      </c>
      <c r="H52" s="26"/>
      <c r="I52" s="26"/>
      <c r="J52" s="26"/>
      <c r="K52" s="26" t="s">
        <v>147</v>
      </c>
      <c r="L52" s="44" t="s">
        <v>11</v>
      </c>
    </row>
    <row r="53" spans="1:12" ht="47.25">
      <c r="A53" s="1">
        <v>40</v>
      </c>
      <c r="B53" s="18" t="s">
        <v>36</v>
      </c>
      <c r="C53" s="12" t="s">
        <v>111</v>
      </c>
      <c r="D53" s="51">
        <v>100</v>
      </c>
      <c r="E53" s="51">
        <v>159.43</v>
      </c>
      <c r="F53" s="51">
        <f t="shared" si="0"/>
        <v>15943</v>
      </c>
      <c r="G53" s="26">
        <v>15900</v>
      </c>
      <c r="H53" s="26"/>
      <c r="I53" s="26"/>
      <c r="J53" s="26">
        <v>15943</v>
      </c>
      <c r="K53" s="26" t="s">
        <v>147</v>
      </c>
      <c r="L53" s="44" t="s">
        <v>150</v>
      </c>
    </row>
    <row r="54" spans="1:12">
      <c r="A54" s="1">
        <v>41</v>
      </c>
      <c r="B54" s="18" t="s">
        <v>37</v>
      </c>
      <c r="C54" s="12" t="s">
        <v>112</v>
      </c>
      <c r="D54" s="51">
        <v>200</v>
      </c>
      <c r="E54" s="51">
        <v>92.49</v>
      </c>
      <c r="F54" s="51">
        <f t="shared" si="0"/>
        <v>18498</v>
      </c>
      <c r="G54" s="26"/>
      <c r="H54" s="26"/>
      <c r="I54" s="26"/>
      <c r="J54" s="26"/>
      <c r="K54" s="26"/>
      <c r="L54" s="44"/>
    </row>
    <row r="55" spans="1:12">
      <c r="A55" s="1">
        <v>42</v>
      </c>
      <c r="B55" s="18" t="s">
        <v>38</v>
      </c>
      <c r="C55" s="12" t="s">
        <v>113</v>
      </c>
      <c r="D55" s="51">
        <v>100</v>
      </c>
      <c r="E55" s="51">
        <v>803.72</v>
      </c>
      <c r="F55" s="51">
        <f t="shared" si="0"/>
        <v>80372</v>
      </c>
      <c r="G55" s="26"/>
      <c r="H55" s="26"/>
      <c r="I55" s="26"/>
      <c r="J55" s="26"/>
      <c r="K55" s="26"/>
      <c r="L55" s="44"/>
    </row>
    <row r="56" spans="1:12">
      <c r="A56" s="1">
        <v>43</v>
      </c>
      <c r="B56" s="12" t="s">
        <v>39</v>
      </c>
      <c r="C56" s="18"/>
      <c r="D56" s="51">
        <v>20</v>
      </c>
      <c r="E56" s="51">
        <v>48.48</v>
      </c>
      <c r="F56" s="51">
        <f t="shared" si="0"/>
        <v>969.59999999999991</v>
      </c>
      <c r="G56" s="26"/>
      <c r="H56" s="26"/>
      <c r="I56" s="26"/>
      <c r="J56" s="26"/>
      <c r="K56" s="26"/>
      <c r="L56" s="44"/>
    </row>
    <row r="57" spans="1:12" ht="31.5">
      <c r="A57" s="1">
        <v>44</v>
      </c>
      <c r="B57" s="13" t="s">
        <v>40</v>
      </c>
      <c r="C57" s="48"/>
      <c r="D57" s="51">
        <v>5</v>
      </c>
      <c r="E57" s="51">
        <v>156.41999999999999</v>
      </c>
      <c r="F57" s="51">
        <f t="shared" si="0"/>
        <v>782.09999999999991</v>
      </c>
      <c r="G57" s="26"/>
      <c r="H57" s="26"/>
      <c r="I57" s="26"/>
      <c r="J57" s="26"/>
      <c r="K57" s="26"/>
      <c r="L57" s="44"/>
    </row>
    <row r="58" spans="1:12">
      <c r="A58" s="1">
        <v>45</v>
      </c>
      <c r="B58" s="18" t="s">
        <v>41</v>
      </c>
      <c r="C58" s="12" t="s">
        <v>114</v>
      </c>
      <c r="D58" s="51">
        <v>10</v>
      </c>
      <c r="E58" s="51">
        <v>92.74</v>
      </c>
      <c r="F58" s="51">
        <f t="shared" si="0"/>
        <v>927.4</v>
      </c>
      <c r="G58" s="26"/>
      <c r="H58" s="26"/>
      <c r="I58" s="26"/>
      <c r="J58" s="26"/>
      <c r="K58" s="26"/>
      <c r="L58" s="44"/>
    </row>
    <row r="59" spans="1:12">
      <c r="A59" s="1">
        <v>46</v>
      </c>
      <c r="B59" s="18" t="s">
        <v>41</v>
      </c>
      <c r="C59" s="12" t="s">
        <v>115</v>
      </c>
      <c r="D59" s="51">
        <v>5</v>
      </c>
      <c r="E59" s="51">
        <v>142.19999999999999</v>
      </c>
      <c r="F59" s="51">
        <f t="shared" si="0"/>
        <v>711</v>
      </c>
      <c r="G59" s="26"/>
      <c r="H59" s="26"/>
      <c r="I59" s="26"/>
      <c r="J59" s="26"/>
      <c r="K59" s="26"/>
      <c r="L59" s="44"/>
    </row>
    <row r="60" spans="1:12">
      <c r="A60" s="1">
        <v>47</v>
      </c>
      <c r="B60" s="18" t="s">
        <v>42</v>
      </c>
      <c r="C60" s="12" t="s">
        <v>116</v>
      </c>
      <c r="D60" s="51">
        <v>5</v>
      </c>
      <c r="E60" s="51">
        <v>92.74</v>
      </c>
      <c r="F60" s="51">
        <f t="shared" si="0"/>
        <v>463.7</v>
      </c>
      <c r="G60" s="26"/>
      <c r="H60" s="26"/>
      <c r="I60" s="26"/>
      <c r="J60" s="26"/>
      <c r="K60" s="26"/>
      <c r="L60" s="44"/>
    </row>
    <row r="61" spans="1:12">
      <c r="A61" s="1">
        <v>48</v>
      </c>
      <c r="B61" s="18" t="s">
        <v>42</v>
      </c>
      <c r="C61" s="12" t="s">
        <v>117</v>
      </c>
      <c r="D61" s="51">
        <v>5</v>
      </c>
      <c r="E61" s="51">
        <v>129.83000000000001</v>
      </c>
      <c r="F61" s="51">
        <f t="shared" si="0"/>
        <v>649.15000000000009</v>
      </c>
      <c r="G61" s="26"/>
      <c r="H61" s="26"/>
      <c r="I61" s="26"/>
      <c r="J61" s="26"/>
      <c r="K61" s="26"/>
      <c r="L61" s="44"/>
    </row>
    <row r="62" spans="1:12">
      <c r="A62" s="1">
        <v>49</v>
      </c>
      <c r="B62" s="18" t="s">
        <v>43</v>
      </c>
      <c r="C62" s="12" t="s">
        <v>118</v>
      </c>
      <c r="D62" s="51">
        <v>50</v>
      </c>
      <c r="E62" s="51">
        <v>309.12</v>
      </c>
      <c r="F62" s="51">
        <f t="shared" si="0"/>
        <v>15456</v>
      </c>
      <c r="G62" s="26"/>
      <c r="H62" s="26"/>
      <c r="I62" s="26"/>
      <c r="J62" s="26"/>
      <c r="K62" s="26"/>
      <c r="L62" s="44"/>
    </row>
    <row r="63" spans="1:12">
      <c r="A63" s="1">
        <v>50</v>
      </c>
      <c r="B63" s="18" t="s">
        <v>43</v>
      </c>
      <c r="C63" s="12" t="s">
        <v>119</v>
      </c>
      <c r="D63" s="51">
        <v>50</v>
      </c>
      <c r="E63" s="51">
        <v>309.12</v>
      </c>
      <c r="F63" s="51">
        <f t="shared" si="0"/>
        <v>15456</v>
      </c>
      <c r="G63" s="26"/>
      <c r="H63" s="26"/>
      <c r="I63" s="26"/>
      <c r="J63" s="26"/>
      <c r="K63" s="26"/>
      <c r="L63" s="44"/>
    </row>
    <row r="64" spans="1:12">
      <c r="A64" s="1">
        <v>51</v>
      </c>
      <c r="B64" s="18" t="s">
        <v>44</v>
      </c>
      <c r="C64" s="12"/>
      <c r="D64" s="51">
        <v>5</v>
      </c>
      <c r="E64" s="51">
        <v>299.23</v>
      </c>
      <c r="F64" s="51">
        <f t="shared" si="0"/>
        <v>1496.15</v>
      </c>
      <c r="G64" s="26"/>
      <c r="H64" s="26"/>
      <c r="I64" s="26"/>
      <c r="J64" s="26"/>
      <c r="K64" s="26"/>
      <c r="L64" s="44"/>
    </row>
    <row r="65" spans="1:12">
      <c r="A65" s="1">
        <v>52</v>
      </c>
      <c r="B65" s="18" t="s">
        <v>45</v>
      </c>
      <c r="C65" s="12"/>
      <c r="D65" s="51">
        <v>5</v>
      </c>
      <c r="E65" s="51">
        <v>299.23</v>
      </c>
      <c r="F65" s="51">
        <f t="shared" si="0"/>
        <v>1496.15</v>
      </c>
      <c r="G65" s="26"/>
      <c r="H65" s="26"/>
      <c r="I65" s="26"/>
      <c r="J65" s="26"/>
      <c r="K65" s="26"/>
      <c r="L65" s="44"/>
    </row>
    <row r="66" spans="1:12" ht="31.5">
      <c r="A66" s="1">
        <v>53</v>
      </c>
      <c r="B66" s="18" t="s">
        <v>46</v>
      </c>
      <c r="C66" s="12" t="s">
        <v>120</v>
      </c>
      <c r="D66" s="51">
        <v>2</v>
      </c>
      <c r="E66" s="51">
        <v>1632.17</v>
      </c>
      <c r="F66" s="51">
        <f t="shared" si="0"/>
        <v>3264.34</v>
      </c>
      <c r="G66" s="26"/>
      <c r="H66" s="26"/>
      <c r="I66" s="26"/>
      <c r="J66" s="26"/>
      <c r="K66" s="26"/>
      <c r="L66" s="44"/>
    </row>
    <row r="67" spans="1:12">
      <c r="A67" s="1">
        <v>54</v>
      </c>
      <c r="B67" s="18" t="s">
        <v>46</v>
      </c>
      <c r="C67" s="12" t="s">
        <v>121</v>
      </c>
      <c r="D67" s="51">
        <v>2</v>
      </c>
      <c r="E67" s="51">
        <v>8560</v>
      </c>
      <c r="F67" s="51">
        <f t="shared" si="0"/>
        <v>17120</v>
      </c>
      <c r="G67" s="26"/>
      <c r="H67" s="26"/>
      <c r="I67" s="26"/>
      <c r="J67" s="26"/>
      <c r="K67" s="26"/>
      <c r="L67" s="44"/>
    </row>
    <row r="68" spans="1:12" ht="31.5">
      <c r="A68" s="1">
        <v>55</v>
      </c>
      <c r="B68" s="18" t="s">
        <v>46</v>
      </c>
      <c r="C68" s="12" t="s">
        <v>122</v>
      </c>
      <c r="D68" s="51">
        <v>1</v>
      </c>
      <c r="E68" s="51">
        <v>20402.12</v>
      </c>
      <c r="F68" s="51">
        <f t="shared" si="0"/>
        <v>20402.12</v>
      </c>
      <c r="G68" s="26"/>
      <c r="H68" s="26"/>
      <c r="I68" s="26"/>
      <c r="J68" s="26"/>
      <c r="K68" s="26"/>
      <c r="L68" s="44"/>
    </row>
    <row r="69" spans="1:12">
      <c r="A69" s="1">
        <v>56</v>
      </c>
      <c r="B69" s="23" t="s">
        <v>47</v>
      </c>
      <c r="C69" s="49" t="s">
        <v>123</v>
      </c>
      <c r="D69" s="53" t="s">
        <v>54</v>
      </c>
      <c r="E69" s="55">
        <v>1206.45</v>
      </c>
      <c r="F69" s="51">
        <f t="shared" si="0"/>
        <v>2412.9</v>
      </c>
      <c r="G69" s="26"/>
      <c r="H69" s="26"/>
      <c r="I69" s="26"/>
      <c r="J69" s="26"/>
      <c r="K69" s="26"/>
      <c r="L69" s="44"/>
    </row>
    <row r="70" spans="1:12">
      <c r="A70" s="1">
        <v>57</v>
      </c>
      <c r="B70" s="23" t="s">
        <v>48</v>
      </c>
      <c r="C70" s="49" t="s">
        <v>124</v>
      </c>
      <c r="D70" s="53">
        <v>5</v>
      </c>
      <c r="E70" s="55">
        <v>1785.49</v>
      </c>
      <c r="F70" s="51">
        <f t="shared" si="0"/>
        <v>8927.4500000000007</v>
      </c>
      <c r="G70" s="26"/>
      <c r="H70" s="26">
        <v>375</v>
      </c>
      <c r="I70" s="26"/>
      <c r="J70" s="26"/>
      <c r="K70" s="26"/>
      <c r="L70" s="44"/>
    </row>
    <row r="71" spans="1:12" ht="47.25">
      <c r="A71" s="1">
        <v>58</v>
      </c>
      <c r="B71" s="32" t="s">
        <v>49</v>
      </c>
      <c r="C71" s="50" t="s">
        <v>125</v>
      </c>
      <c r="D71" s="51">
        <v>5</v>
      </c>
      <c r="E71" s="55">
        <v>680.07</v>
      </c>
      <c r="F71" s="51">
        <f t="shared" si="0"/>
        <v>3400.3500000000004</v>
      </c>
      <c r="G71" s="26"/>
      <c r="H71" s="26">
        <v>375</v>
      </c>
      <c r="I71" s="26"/>
      <c r="J71" s="26"/>
      <c r="K71" s="26"/>
      <c r="L71" s="44"/>
    </row>
    <row r="72" spans="1:12" ht="47.25" customHeight="1">
      <c r="A72" s="1">
        <v>59</v>
      </c>
      <c r="B72" s="32" t="s">
        <v>49</v>
      </c>
      <c r="C72" s="50" t="s">
        <v>126</v>
      </c>
      <c r="D72" s="51">
        <v>20</v>
      </c>
      <c r="E72" s="55">
        <v>680.07</v>
      </c>
      <c r="F72" s="51">
        <f t="shared" si="0"/>
        <v>13601.400000000001</v>
      </c>
      <c r="G72" s="26"/>
      <c r="H72" s="26">
        <v>450</v>
      </c>
      <c r="I72" s="26"/>
      <c r="J72" s="26"/>
      <c r="K72" s="26"/>
      <c r="L72" s="44"/>
    </row>
    <row r="73" spans="1:12" ht="78.75">
      <c r="A73" s="1">
        <v>60</v>
      </c>
      <c r="B73" s="32" t="s">
        <v>50</v>
      </c>
      <c r="C73" s="32" t="s">
        <v>127</v>
      </c>
      <c r="D73" s="51">
        <v>100</v>
      </c>
      <c r="E73" s="56">
        <v>278.2</v>
      </c>
      <c r="F73" s="51">
        <f t="shared" si="0"/>
        <v>27820</v>
      </c>
      <c r="G73" s="26"/>
      <c r="H73" s="26">
        <v>450</v>
      </c>
      <c r="I73" s="26"/>
      <c r="J73" s="26"/>
      <c r="K73" s="26"/>
      <c r="L73" s="44"/>
    </row>
    <row r="74" spans="1:12" ht="78.75">
      <c r="A74" s="1">
        <v>61</v>
      </c>
      <c r="B74" s="32" t="s">
        <v>51</v>
      </c>
      <c r="C74" s="50" t="s">
        <v>128</v>
      </c>
      <c r="D74" s="51">
        <v>5</v>
      </c>
      <c r="E74" s="56">
        <v>3359.55</v>
      </c>
      <c r="F74" s="51">
        <f t="shared" si="0"/>
        <v>16797.75</v>
      </c>
      <c r="G74" s="26"/>
      <c r="H74" s="26"/>
      <c r="I74" s="26"/>
      <c r="J74" s="26"/>
      <c r="K74" s="26"/>
      <c r="L74" s="44"/>
    </row>
    <row r="75" spans="1:12" ht="47.25">
      <c r="A75" s="1">
        <v>62</v>
      </c>
      <c r="B75" s="32" t="s">
        <v>52</v>
      </c>
      <c r="C75" s="50" t="s">
        <v>129</v>
      </c>
      <c r="D75" s="51">
        <v>20</v>
      </c>
      <c r="E75" s="55">
        <v>589.62</v>
      </c>
      <c r="F75" s="51">
        <f t="shared" si="0"/>
        <v>11792.4</v>
      </c>
      <c r="G75" s="26"/>
      <c r="H75" s="26"/>
      <c r="I75" s="26"/>
      <c r="J75" s="26"/>
      <c r="K75" s="26"/>
      <c r="L75" s="44"/>
    </row>
    <row r="76" spans="1:12" ht="31.5">
      <c r="A76" s="1">
        <v>63</v>
      </c>
      <c r="B76" s="23" t="s">
        <v>53</v>
      </c>
      <c r="C76" s="49" t="s">
        <v>130</v>
      </c>
      <c r="D76" s="53">
        <v>50</v>
      </c>
      <c r="E76" s="55">
        <v>417.93</v>
      </c>
      <c r="F76" s="51">
        <f t="shared" si="0"/>
        <v>20896.5</v>
      </c>
      <c r="G76" s="26"/>
      <c r="H76" s="26"/>
      <c r="I76" s="26"/>
      <c r="J76" s="26"/>
      <c r="K76" s="26"/>
      <c r="L76" s="44"/>
    </row>
    <row r="77" spans="1:12" ht="31.5">
      <c r="A77" s="1">
        <v>64</v>
      </c>
      <c r="B77" s="23" t="s">
        <v>53</v>
      </c>
      <c r="C77" s="49" t="s">
        <v>131</v>
      </c>
      <c r="D77" s="53">
        <v>50</v>
      </c>
      <c r="E77" s="55">
        <v>495.83</v>
      </c>
      <c r="F77" s="51">
        <f t="shared" si="0"/>
        <v>24791.5</v>
      </c>
      <c r="G77" s="26"/>
      <c r="H77" s="26"/>
      <c r="I77" s="26"/>
      <c r="J77" s="26"/>
      <c r="K77" s="26"/>
      <c r="L77" s="44"/>
    </row>
    <row r="78" spans="1:12" ht="31.5">
      <c r="A78" s="1">
        <v>65</v>
      </c>
      <c r="B78" s="23" t="s">
        <v>53</v>
      </c>
      <c r="C78" s="49" t="s">
        <v>132</v>
      </c>
      <c r="D78" s="53">
        <v>50</v>
      </c>
      <c r="E78" s="55">
        <v>437.72</v>
      </c>
      <c r="F78" s="51">
        <f t="shared" si="0"/>
        <v>21886</v>
      </c>
      <c r="G78" s="26"/>
      <c r="H78" s="26"/>
      <c r="I78" s="26"/>
      <c r="J78" s="26"/>
      <c r="K78" s="26"/>
      <c r="L78" s="44"/>
    </row>
    <row r="79" spans="1:12" ht="31.5">
      <c r="A79" s="1">
        <v>66</v>
      </c>
      <c r="B79" s="23" t="s">
        <v>53</v>
      </c>
      <c r="C79" s="49" t="s">
        <v>133</v>
      </c>
      <c r="D79" s="53">
        <v>50</v>
      </c>
      <c r="E79" s="55">
        <v>534.16</v>
      </c>
      <c r="F79" s="51">
        <f t="shared" ref="F79:F86" si="1">D79*E79</f>
        <v>26708</v>
      </c>
      <c r="G79" s="26"/>
      <c r="H79" s="26"/>
      <c r="I79" s="26"/>
      <c r="J79" s="26"/>
      <c r="K79" s="26"/>
      <c r="L79" s="44"/>
    </row>
    <row r="80" spans="1:12" ht="31.5">
      <c r="A80" s="1">
        <v>67</v>
      </c>
      <c r="B80" s="23" t="s">
        <v>53</v>
      </c>
      <c r="C80" s="49" t="s">
        <v>134</v>
      </c>
      <c r="D80" s="53">
        <v>30</v>
      </c>
      <c r="E80" s="55">
        <v>565.08000000000004</v>
      </c>
      <c r="F80" s="51">
        <f t="shared" si="1"/>
        <v>16952.400000000001</v>
      </c>
      <c r="G80" s="26"/>
      <c r="H80" s="26"/>
      <c r="I80" s="26"/>
      <c r="J80" s="26"/>
      <c r="K80" s="26"/>
      <c r="L80" s="44"/>
    </row>
    <row r="81" spans="1:12" ht="31.5">
      <c r="A81" s="1">
        <v>68</v>
      </c>
      <c r="B81" s="23" t="s">
        <v>53</v>
      </c>
      <c r="C81" s="49" t="s">
        <v>135</v>
      </c>
      <c r="D81" s="53">
        <v>50</v>
      </c>
      <c r="E81" s="55">
        <v>368.47</v>
      </c>
      <c r="F81" s="51">
        <f t="shared" si="1"/>
        <v>18423.5</v>
      </c>
      <c r="G81" s="26"/>
      <c r="H81" s="26"/>
      <c r="I81" s="26"/>
      <c r="J81" s="26"/>
      <c r="K81" s="26"/>
      <c r="L81" s="44"/>
    </row>
    <row r="82" spans="1:12" ht="31.5">
      <c r="A82" s="1">
        <v>69</v>
      </c>
      <c r="B82" s="23" t="s">
        <v>53</v>
      </c>
      <c r="C82" s="49" t="s">
        <v>136</v>
      </c>
      <c r="D82" s="53">
        <v>30</v>
      </c>
      <c r="E82" s="55">
        <v>450.08</v>
      </c>
      <c r="F82" s="51">
        <f t="shared" si="1"/>
        <v>13502.4</v>
      </c>
      <c r="G82" s="26"/>
      <c r="H82" s="26"/>
      <c r="I82" s="26"/>
      <c r="J82" s="26"/>
      <c r="K82" s="26"/>
      <c r="L82" s="44"/>
    </row>
    <row r="83" spans="1:12" ht="47.25" customHeight="1">
      <c r="A83" s="1">
        <v>70</v>
      </c>
      <c r="B83" s="23" t="s">
        <v>53</v>
      </c>
      <c r="C83" s="49" t="s">
        <v>137</v>
      </c>
      <c r="D83" s="53">
        <v>30</v>
      </c>
      <c r="E83" s="55">
        <v>396.91</v>
      </c>
      <c r="F83" s="51">
        <f t="shared" si="1"/>
        <v>11907.300000000001</v>
      </c>
      <c r="G83" s="26"/>
      <c r="H83" s="26"/>
      <c r="I83" s="26"/>
      <c r="J83" s="26"/>
      <c r="K83" s="26"/>
      <c r="L83" s="44"/>
    </row>
    <row r="84" spans="1:12" ht="31.5">
      <c r="A84" s="1">
        <v>71</v>
      </c>
      <c r="B84" s="23" t="s">
        <v>53</v>
      </c>
      <c r="C84" s="49" t="s">
        <v>138</v>
      </c>
      <c r="D84" s="53">
        <v>30</v>
      </c>
      <c r="E84" s="55">
        <v>371.29</v>
      </c>
      <c r="F84" s="51">
        <f t="shared" si="1"/>
        <v>11138.7</v>
      </c>
      <c r="G84" s="26"/>
      <c r="H84" s="26"/>
      <c r="I84" s="26"/>
      <c r="J84" s="26"/>
      <c r="K84" s="26"/>
      <c r="L84" s="44"/>
    </row>
    <row r="85" spans="1:12" ht="31.5">
      <c r="A85" s="1">
        <v>72</v>
      </c>
      <c r="B85" s="23" t="s">
        <v>53</v>
      </c>
      <c r="C85" s="49" t="s">
        <v>139</v>
      </c>
      <c r="D85" s="53">
        <v>20</v>
      </c>
      <c r="E85" s="55">
        <v>450.08</v>
      </c>
      <c r="F85" s="51">
        <f t="shared" si="1"/>
        <v>9001.6</v>
      </c>
      <c r="G85" s="26"/>
      <c r="H85" s="26"/>
      <c r="I85" s="26"/>
      <c r="J85" s="26"/>
      <c r="K85" s="26"/>
      <c r="L85" s="44"/>
    </row>
    <row r="86" spans="1:12" ht="31.5">
      <c r="A86" s="1">
        <v>73</v>
      </c>
      <c r="B86" s="23" t="s">
        <v>53</v>
      </c>
      <c r="C86" s="49" t="s">
        <v>140</v>
      </c>
      <c r="D86" s="53">
        <v>20</v>
      </c>
      <c r="E86" s="55">
        <v>368.47</v>
      </c>
      <c r="F86" s="51">
        <f t="shared" si="1"/>
        <v>7369.4000000000005</v>
      </c>
      <c r="G86" s="26"/>
      <c r="H86" s="26"/>
      <c r="I86" s="26"/>
      <c r="J86" s="26"/>
      <c r="K86" s="26"/>
      <c r="L86" s="44"/>
    </row>
    <row r="87" spans="1:12">
      <c r="A87" s="1"/>
      <c r="B87" s="15" t="s">
        <v>7</v>
      </c>
      <c r="C87" s="15"/>
      <c r="D87" s="26"/>
      <c r="E87" s="30"/>
      <c r="F87" s="26">
        <f>SUM(F14:F86)</f>
        <v>1129213.2699999996</v>
      </c>
      <c r="G87" s="26">
        <f>SUM(G14:G86)</f>
        <v>86620</v>
      </c>
      <c r="H87" s="26">
        <f t="shared" ref="H87:J87" si="2">SUM(H14:H86)</f>
        <v>1650</v>
      </c>
      <c r="I87" s="26">
        <f t="shared" si="2"/>
        <v>0</v>
      </c>
      <c r="J87" s="26">
        <f t="shared" si="2"/>
        <v>51731</v>
      </c>
      <c r="K87" s="26"/>
      <c r="L87" s="12"/>
    </row>
    <row r="88" spans="1:12">
      <c r="A88" s="16"/>
    </row>
    <row r="89" spans="1:12" s="9" customFormat="1">
      <c r="A89" s="67" t="s">
        <v>151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1:12" s="9" customFormat="1">
      <c r="A90" s="67" t="s">
        <v>152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1:12" s="9" customFormat="1">
      <c r="A91" s="67" t="s">
        <v>153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1:12" s="9" customFormat="1">
      <c r="A92" s="10"/>
      <c r="D92" s="25"/>
      <c r="E92" s="25"/>
      <c r="F92" s="25"/>
      <c r="G92" s="25"/>
      <c r="H92" s="25"/>
      <c r="I92" s="31"/>
      <c r="J92" s="31"/>
      <c r="K92" s="25"/>
    </row>
    <row r="93" spans="1:12" s="9" customFormat="1">
      <c r="A93" s="67" t="s">
        <v>13</v>
      </c>
      <c r="B93" s="67"/>
      <c r="C93" s="67"/>
      <c r="D93" s="67"/>
      <c r="E93" s="67"/>
      <c r="F93" s="67"/>
      <c r="G93" s="67"/>
      <c r="H93" s="25"/>
      <c r="I93" s="25"/>
      <c r="J93" s="63"/>
      <c r="K93" s="25"/>
    </row>
    <row r="94" spans="1:12" s="9" customFormat="1">
      <c r="A94" s="67" t="s">
        <v>56</v>
      </c>
      <c r="B94" s="67"/>
      <c r="C94" s="67"/>
      <c r="D94" s="67"/>
      <c r="E94" s="67"/>
      <c r="F94" s="67"/>
      <c r="G94" s="67"/>
      <c r="H94" s="67"/>
      <c r="I94" s="25"/>
      <c r="J94" s="63"/>
      <c r="K94" s="25"/>
    </row>
    <row r="95" spans="1:12" s="9" customFormat="1">
      <c r="A95" s="67" t="s">
        <v>57</v>
      </c>
      <c r="B95" s="67"/>
      <c r="C95" s="67"/>
      <c r="D95" s="67"/>
      <c r="E95" s="67"/>
      <c r="F95" s="67"/>
      <c r="G95" s="67"/>
      <c r="H95" s="25"/>
      <c r="I95" s="25"/>
      <c r="J95" s="63"/>
      <c r="K95" s="25"/>
    </row>
    <row r="96" spans="1:12" s="9" customFormat="1">
      <c r="A96" s="67" t="s">
        <v>14</v>
      </c>
      <c r="B96" s="67"/>
      <c r="C96" s="67"/>
      <c r="D96" s="67"/>
      <c r="E96" s="67"/>
      <c r="F96" s="67"/>
      <c r="G96" s="67"/>
      <c r="H96" s="25"/>
      <c r="I96" s="25"/>
      <c r="J96" s="63"/>
      <c r="K96" s="25"/>
    </row>
  </sheetData>
  <autoFilter ref="A13:M87">
    <filterColumn colId="2"/>
    <filterColumn colId="9"/>
  </autoFilter>
  <mergeCells count="17">
    <mergeCell ref="A7:L7"/>
    <mergeCell ref="A4:L4"/>
    <mergeCell ref="A5:L5"/>
    <mergeCell ref="B1:L1"/>
    <mergeCell ref="B2:L2"/>
    <mergeCell ref="A6:L6"/>
    <mergeCell ref="A94:H94"/>
    <mergeCell ref="A95:G95"/>
    <mergeCell ref="A96:G96"/>
    <mergeCell ref="A93:G93"/>
    <mergeCell ref="A8:L8"/>
    <mergeCell ref="A9:L9"/>
    <mergeCell ref="A10:L10"/>
    <mergeCell ref="A11:L11"/>
    <mergeCell ref="A89:L89"/>
    <mergeCell ref="A90:L90"/>
    <mergeCell ref="A91:L9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7"/>
      <c r="B1" s="6" t="s">
        <v>4</v>
      </c>
      <c r="C1" s="7">
        <v>2</v>
      </c>
      <c r="D1" s="8">
        <v>35490</v>
      </c>
      <c r="E1" s="7">
        <f>C1*D1</f>
        <v>70980</v>
      </c>
      <c r="F1" s="2"/>
      <c r="G1" s="2"/>
    </row>
    <row r="2" spans="1:7" ht="109.5" customHeight="1">
      <c r="A2" s="7"/>
      <c r="B2" s="4" t="s">
        <v>5</v>
      </c>
      <c r="C2" s="3">
        <v>2</v>
      </c>
      <c r="D2" s="5">
        <v>35490</v>
      </c>
      <c r="E2" s="7">
        <f t="shared" ref="E2:E3" si="0">C2*D2</f>
        <v>70980</v>
      </c>
      <c r="F2" s="2"/>
      <c r="G2" s="2"/>
    </row>
    <row r="3" spans="1:7" ht="99.75" customHeight="1">
      <c r="A3" s="7"/>
      <c r="B3" s="4" t="s">
        <v>6</v>
      </c>
      <c r="C3" s="3">
        <v>1</v>
      </c>
      <c r="D3" s="5">
        <v>35490</v>
      </c>
      <c r="E3" s="7">
        <f t="shared" si="0"/>
        <v>35490</v>
      </c>
      <c r="F3" s="2"/>
      <c r="G3" s="2"/>
    </row>
    <row r="4" spans="1:7" ht="13.5" customHeight="1">
      <c r="A4" s="7"/>
      <c r="B4" s="4" t="s">
        <v>7</v>
      </c>
      <c r="C4" s="3"/>
      <c r="D4" s="5"/>
      <c r="E4" s="7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2018-02-26T10:06:14Z</cp:lastPrinted>
  <dcterms:created xsi:type="dcterms:W3CDTF">2017-02-08T03:09:42Z</dcterms:created>
  <dcterms:modified xsi:type="dcterms:W3CDTF">2018-11-13T09:49:47Z</dcterms:modified>
</cp:coreProperties>
</file>