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M18" i="6" l="1"/>
  <c r="E26" i="6" l="1"/>
  <c r="E27" i="6"/>
  <c r="E24" i="6" l="1"/>
  <c r="E25" i="6"/>
  <c r="E15" i="6" l="1"/>
  <c r="E12" i="6"/>
  <c r="E19" i="6"/>
  <c r="E20" i="6"/>
  <c r="E21" i="6"/>
  <c r="E22" i="6"/>
  <c r="E23" i="6"/>
  <c r="E18" i="6"/>
  <c r="E17" i="6"/>
  <c r="E16" i="6"/>
  <c r="E13" i="6"/>
  <c r="E28" i="6" l="1"/>
  <c r="E14" i="6"/>
  <c r="E1" i="7" l="1"/>
  <c r="E3" i="7"/>
  <c r="E2" i="7"/>
  <c r="E4" i="7" s="1"/>
</calcChain>
</file>

<file path=xl/sharedStrings.xml><?xml version="1.0" encoding="utf-8"?>
<sst xmlns="http://schemas.openxmlformats.org/spreadsheetml/2006/main" count="79" uniqueCount="51">
  <si>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</si>
  <si>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</si>
  <si>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</si>
  <si>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</si>
  <si>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</si>
  <si>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</si>
  <si>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</si>
  <si>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</si>
  <si>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</si>
  <si>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</si>
  <si>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</si>
  <si>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Бумага ЧЛ 57 мм,термо  Paper Roll</t>
  </si>
  <si>
    <t>ХОЛЕСТЕРИН  из комплекта Анализатор биохимический - турбидиметрический ВА 400  , BioSystems S.A., ИСПАНИЯ 10х60мл  t+2 +8 С</t>
  </si>
  <si>
    <t xml:space="preserve">ТРИГЛИЦЕРИДЫ из комплекта Анализатор биохимический-турбидиметрический ВА400 , BioSystems S.A., ИСПАНИЯ 10х60мл t+2 +8 С </t>
  </si>
  <si>
    <t>МОЧЕВИНА из комплекта Анализатор биохимический-турбидиметрический ВА400, , BioSystems S.A., ИСПАНИЯ  600 мл  t+2 +8 С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</si>
  <si>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</si>
  <si>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Реакционный ротор для анализатора А15/25/400, BioSystems S.A., ИСПАНИЯ  10шт</t>
  </si>
  <si>
    <t>Пробирки  центрифужная   градуированная   на  10  мл</t>
  </si>
  <si>
    <t>Общий анализ крови на анализаторе с дифференцировкой 5 субпопуляций ВОК</t>
  </si>
  <si>
    <t>Контрольная кровь EightCheck-N 3WP Nigh 1* 1/5ml (Регистрация в РК)</t>
  </si>
  <si>
    <t>Диагностические тест-полосы для определения уровня сахара в крови к  анализатору  глюкозы ACCU-CHEK-Activ, № 50 шт/уп.</t>
  </si>
  <si>
    <t xml:space="preserve"> Набор реагентов для иммуноферментного  определения  Hbs -антигена  с использованием рекомбинантного антигена и моноклональных антител (1-стадийная постановка),  Чувствительность — 0.05 нг/мл по ИСО ГИСК   192 опр.</t>
  </si>
  <si>
    <t xml:space="preserve">Набор реагентов для иммуноферментного выявления иммуноглобулинов класса  М и G  к вирусу гепатита С (192 опр.) </t>
  </si>
  <si>
    <t>Набор реагентов для иммуноферментного  определения  подтверждающего Hbs -антигена  с использованием рекомбинантного антигена и моноклональных антител (1-стадийная постановка),  Чувствительность — 0.05 нг/мл по ИСО ГИСК   192 опр.</t>
  </si>
  <si>
    <t>Набор реагентов для иммуноферментного подтверждающеговыявления иммуноглобулинов класса  М и G  к вирусу гепатита С (12х8 опр.)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Количество определений: Набор рассчитан на 96 анализов, включая контроли. Для исследования небольших партий проб возможны 12 независимых постановок ИФА по 8 анализов, включая контроли. Объем анализируемого образца: 40 мкл; 
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</si>
  <si>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</si>
  <si>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</si>
  <si>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</si>
  <si>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Протокол № 8</t>
  </si>
  <si>
    <t xml:space="preserve">от  20.02.2018 </t>
  </si>
  <si>
    <t>Дата и время: 19.02.2018 16-00 часов</t>
  </si>
  <si>
    <t>– зам директора по лечебной части,, Сирдалина И.А. 19 февраля 2018 года  в 15-30 часов произвели процедуру рассмотрения заявок</t>
  </si>
  <si>
    <t xml:space="preserve">ТОО Люкс Тест, ТОО Гелика , ПК Витанова, ТОО БионМедСервис </t>
  </si>
  <si>
    <t xml:space="preserve">ТОО Гелика </t>
  </si>
  <si>
    <t>ТОО Люкс Тест</t>
  </si>
  <si>
    <t>ПК Витанова</t>
  </si>
  <si>
    <t xml:space="preserve">ТОО БионМедСервис </t>
  </si>
  <si>
    <t xml:space="preserve">Победитель </t>
  </si>
  <si>
    <t>ТОО БионМедСервис</t>
  </si>
  <si>
    <t>Секретарь комиссии: __________________________________________Суворова Л.П.</t>
  </si>
  <si>
    <t xml:space="preserve">Способ закупа </t>
  </si>
  <si>
    <t xml:space="preserve">один источник </t>
  </si>
  <si>
    <t xml:space="preserve">ценовые предложения </t>
  </si>
  <si>
    <t>Заключить договор     с ТОО БионМедСервис  по лтам 2,4,9 на сумму  тенге способом из одного источника по ллотам  на сумму   391545</t>
  </si>
  <si>
    <t xml:space="preserve">Заключить договор     с ТОО БионМедСервис  по лтам 11 на сумму 67000  тенге способом иценовых предложений </t>
  </si>
  <si>
    <t xml:space="preserve">Заключить договор по лотам 1,5,6,7,8 способом из одного источника на сумму  266155 тенге </t>
  </si>
  <si>
    <t>Заключить договор с ПК Витанова по лотам 12,13,14,15 способом из одного источника на сумму  155660</t>
  </si>
  <si>
    <t>Члены комиссии ________________________________Башекова А.Ж.</t>
  </si>
  <si>
    <t xml:space="preserve">                                     _______________________________ Смаилова Г.А.</t>
  </si>
  <si>
    <t xml:space="preserve">              _______________________________ Сердалина И.А.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</si>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</sst>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7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7" xfId="3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2" fontId="8" fillId="2" borderId="2" xfId="3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2" fontId="11" fillId="2" borderId="5" xfId="0" applyNumberFormat="1" applyFont="1" applyFill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15" fillId="2" borderId="7" xfId="3" applyFont="1" applyFill="1" applyBorder="1" applyAlignment="1" applyProtection="1">
      <alignment vertical="top" wrapText="1"/>
      <protection locked="0"/>
    </xf>
    <xf numFmtId="0" fontId="16" fillId="3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top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0" fontId="0" fillId="0" borderId="0" xfId="0" applyBorder="1" applyAlignment="1">
      <alignment wrapText="1"/>
    </xf>
    <xf numFmtId="0" fontId="18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7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3" fillId="0" borderId="5" xfId="0" applyFont="1" applyBorder="1" applyAlignment="1">
      <alignment vertical="top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workbookViewId="0">
      <selection activeCell="G21" sqref="G21"/>
    </sheetView>
  </sheetViews>
  <sheetFormatPr defaultRowHeight="15" x14ac:dyDescent="0.25"/>
  <cols>
    <col min="1" max="1" width="10" style="3" customWidth="1"/>
    <col min="2" max="2" width="38.28515625" style="3" customWidth="1"/>
    <col min="3" max="3" width="7.42578125" style="3" customWidth="1"/>
    <col min="4" max="4" width="10.7109375" style="3" customWidth="1"/>
    <col min="5" max="5" width="9.42578125" style="3" customWidth="1"/>
    <col min="6" max="6" width="11" style="3" customWidth="1"/>
    <col min="7" max="7" width="9.140625" style="3" customWidth="1"/>
    <col min="8" max="8" width="8.42578125" style="3" customWidth="1"/>
    <col min="9" max="9" width="8.140625" style="3" customWidth="1"/>
    <col min="10" max="16384" width="9.140625" style="3"/>
  </cols>
  <sheetData>
    <row r="1" spans="1:11" x14ac:dyDescent="0.25">
      <c r="A1" s="33"/>
      <c r="B1" s="33" t="s">
        <v>28</v>
      </c>
      <c r="C1" s="33"/>
      <c r="D1" s="33"/>
      <c r="E1" s="33"/>
      <c r="F1" s="33"/>
      <c r="G1" s="33"/>
      <c r="H1" s="33"/>
      <c r="I1" s="33"/>
      <c r="J1" s="33"/>
    </row>
    <row r="2" spans="1:11" x14ac:dyDescent="0.25">
      <c r="A2" s="33"/>
      <c r="B2" s="33" t="s">
        <v>29</v>
      </c>
      <c r="C2" s="33"/>
      <c r="D2" s="33"/>
      <c r="E2" s="33"/>
      <c r="F2" s="33"/>
      <c r="G2" s="33"/>
      <c r="H2" s="33"/>
      <c r="I2" s="33"/>
      <c r="J2" s="33"/>
    </row>
    <row r="3" spans="1:1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1" x14ac:dyDescent="0.25">
      <c r="A4" s="34" t="s">
        <v>25</v>
      </c>
      <c r="B4"/>
      <c r="C4"/>
      <c r="D4"/>
      <c r="E4"/>
      <c r="F4"/>
      <c r="G4" s="33"/>
      <c r="H4" s="33"/>
      <c r="I4" s="33"/>
      <c r="J4" s="33"/>
    </row>
    <row r="5" spans="1:11" x14ac:dyDescent="0.25">
      <c r="A5" s="34" t="s">
        <v>30</v>
      </c>
      <c r="B5"/>
      <c r="C5"/>
      <c r="D5"/>
      <c r="E5"/>
      <c r="F5"/>
      <c r="G5" s="33"/>
      <c r="H5" s="33"/>
      <c r="I5" s="33"/>
      <c r="J5" s="33"/>
    </row>
    <row r="6" spans="1:11" x14ac:dyDescent="0.25">
      <c r="A6" s="34" t="s">
        <v>26</v>
      </c>
      <c r="B6"/>
      <c r="C6"/>
      <c r="D6"/>
      <c r="E6"/>
      <c r="F6"/>
      <c r="G6" s="33"/>
      <c r="H6" s="33"/>
      <c r="I6" s="33"/>
      <c r="J6" s="33"/>
    </row>
    <row r="7" spans="1:11" x14ac:dyDescent="0.25">
      <c r="A7" s="34" t="s">
        <v>31</v>
      </c>
      <c r="B7"/>
      <c r="C7"/>
      <c r="D7"/>
      <c r="E7"/>
      <c r="F7"/>
      <c r="G7" s="33"/>
      <c r="H7" s="33"/>
      <c r="I7" s="33"/>
      <c r="J7" s="33"/>
    </row>
    <row r="8" spans="1:11" x14ac:dyDescent="0.25">
      <c r="A8" s="34" t="s">
        <v>27</v>
      </c>
      <c r="B8"/>
      <c r="C8"/>
      <c r="D8"/>
      <c r="E8"/>
      <c r="F8"/>
      <c r="G8" s="33"/>
      <c r="H8" s="33"/>
      <c r="I8" s="33"/>
      <c r="J8" s="33"/>
    </row>
    <row r="9" spans="1:11" ht="15.75" thickBot="1" x14ac:dyDescent="0.3">
      <c r="A9" s="35" t="s">
        <v>32</v>
      </c>
      <c r="B9" s="35"/>
      <c r="C9" s="35"/>
      <c r="D9" s="35"/>
      <c r="E9" s="35"/>
      <c r="F9" s="35"/>
      <c r="G9" s="35"/>
      <c r="H9" s="35"/>
      <c r="I9" s="35"/>
      <c r="J9" s="33"/>
    </row>
    <row r="10" spans="1:11" ht="122.25" customHeight="1" x14ac:dyDescent="0.25">
      <c r="A10" s="26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27" t="s">
        <v>33</v>
      </c>
      <c r="G10" s="28" t="s">
        <v>34</v>
      </c>
      <c r="H10" s="27" t="s">
        <v>35</v>
      </c>
      <c r="I10" s="28" t="s">
        <v>36</v>
      </c>
      <c r="J10" s="36" t="s">
        <v>37</v>
      </c>
      <c r="K10" s="2" t="s">
        <v>40</v>
      </c>
    </row>
    <row r="11" spans="1:11" x14ac:dyDescent="0.25">
      <c r="A11" s="15"/>
      <c r="B11" s="15"/>
      <c r="C11" s="15"/>
      <c r="D11" s="15"/>
      <c r="E11" s="15"/>
      <c r="F11" s="2"/>
      <c r="G11" s="2"/>
      <c r="H11" s="2"/>
      <c r="I11" s="2"/>
      <c r="J11" s="37"/>
      <c r="K11" s="2"/>
    </row>
    <row r="12" spans="1:11" ht="76.5" customHeight="1" x14ac:dyDescent="0.25">
      <c r="A12" s="15">
        <v>1</v>
      </c>
      <c r="B12" s="20" t="s">
        <v>15</v>
      </c>
      <c r="C12" s="15">
        <v>1</v>
      </c>
      <c r="D12" s="15">
        <v>58058</v>
      </c>
      <c r="E12" s="15">
        <f>C12*D12</f>
        <v>58058</v>
      </c>
      <c r="F12" s="2"/>
      <c r="G12" s="2">
        <v>30165</v>
      </c>
      <c r="H12" s="2"/>
      <c r="I12" s="2"/>
      <c r="J12" s="37" t="s">
        <v>34</v>
      </c>
      <c r="K12" s="2" t="s">
        <v>41</v>
      </c>
    </row>
    <row r="13" spans="1:11" ht="49.5" customHeight="1" x14ac:dyDescent="0.25">
      <c r="A13" s="15">
        <v>2</v>
      </c>
      <c r="B13" s="21" t="s">
        <v>9</v>
      </c>
      <c r="C13" s="15">
        <v>4</v>
      </c>
      <c r="D13" s="15">
        <v>32526</v>
      </c>
      <c r="E13" s="15">
        <f>C13*D13</f>
        <v>130104</v>
      </c>
      <c r="F13" s="2"/>
      <c r="G13" s="2"/>
      <c r="H13" s="2"/>
      <c r="I13" s="2">
        <v>114160</v>
      </c>
      <c r="J13" s="37" t="s">
        <v>36</v>
      </c>
      <c r="K13" s="2" t="s">
        <v>41</v>
      </c>
    </row>
    <row r="14" spans="1:11" ht="49.5" customHeight="1" x14ac:dyDescent="0.25">
      <c r="A14" s="15">
        <v>3</v>
      </c>
      <c r="B14" s="22" t="s">
        <v>10</v>
      </c>
      <c r="C14" s="15">
        <v>3</v>
      </c>
      <c r="D14" s="18">
        <v>92846</v>
      </c>
      <c r="E14" s="15">
        <f t="shared" ref="E14:E15" si="0">C14*D14</f>
        <v>278538</v>
      </c>
      <c r="F14" s="2"/>
      <c r="G14" s="2"/>
      <c r="H14" s="2"/>
      <c r="I14" s="2">
        <v>246585</v>
      </c>
      <c r="J14" s="37" t="s">
        <v>36</v>
      </c>
      <c r="K14" s="2" t="s">
        <v>41</v>
      </c>
    </row>
    <row r="15" spans="1:11" ht="41.25" customHeight="1" x14ac:dyDescent="0.25">
      <c r="A15" s="15"/>
      <c r="B15" s="29" t="s">
        <v>19</v>
      </c>
      <c r="C15" s="15">
        <v>2</v>
      </c>
      <c r="D15" s="18">
        <v>10053</v>
      </c>
      <c r="E15" s="15">
        <f t="shared" si="0"/>
        <v>20106</v>
      </c>
      <c r="F15" s="2"/>
      <c r="G15" s="2"/>
      <c r="H15" s="2"/>
      <c r="I15" s="2">
        <v>16800</v>
      </c>
      <c r="J15" s="37" t="s">
        <v>38</v>
      </c>
      <c r="K15" s="2" t="s">
        <v>41</v>
      </c>
    </row>
    <row r="16" spans="1:11" ht="27" customHeight="1" x14ac:dyDescent="0.25">
      <c r="A16" s="15">
        <v>4</v>
      </c>
      <c r="B16" s="23" t="s">
        <v>11</v>
      </c>
      <c r="C16" s="15">
        <v>30</v>
      </c>
      <c r="D16" s="15">
        <v>591</v>
      </c>
      <c r="E16" s="15">
        <f>C16*D16</f>
        <v>17730</v>
      </c>
      <c r="F16" s="2"/>
      <c r="G16" s="2"/>
      <c r="H16" s="2"/>
      <c r="I16" s="2">
        <v>7500</v>
      </c>
      <c r="J16" s="37" t="s">
        <v>38</v>
      </c>
      <c r="K16" s="2" t="s">
        <v>41</v>
      </c>
    </row>
    <row r="17" spans="1:13" ht="47.25" customHeight="1" x14ac:dyDescent="0.25">
      <c r="A17" s="15">
        <v>5</v>
      </c>
      <c r="B17" s="23" t="s">
        <v>12</v>
      </c>
      <c r="C17" s="15">
        <v>1</v>
      </c>
      <c r="D17" s="16">
        <v>45762</v>
      </c>
      <c r="E17" s="15">
        <f>C17*D17</f>
        <v>45762</v>
      </c>
      <c r="F17" s="2"/>
      <c r="G17" s="2">
        <v>40885</v>
      </c>
      <c r="H17" s="2"/>
      <c r="I17" s="2"/>
      <c r="J17" s="37" t="s">
        <v>34</v>
      </c>
      <c r="K17" s="2" t="s">
        <v>41</v>
      </c>
    </row>
    <row r="18" spans="1:13" ht="41.25" customHeight="1" x14ac:dyDescent="0.25">
      <c r="A18" s="15">
        <v>6</v>
      </c>
      <c r="B18" s="24" t="s">
        <v>13</v>
      </c>
      <c r="C18" s="15">
        <v>1</v>
      </c>
      <c r="D18" s="16">
        <v>119490</v>
      </c>
      <c r="E18" s="15">
        <f>C18*D18</f>
        <v>119490</v>
      </c>
      <c r="F18" s="1"/>
      <c r="G18" s="1">
        <v>106500</v>
      </c>
      <c r="H18" s="2"/>
      <c r="I18" s="2"/>
      <c r="J18" s="37" t="s">
        <v>34</v>
      </c>
      <c r="K18" s="2" t="s">
        <v>41</v>
      </c>
      <c r="M18" s="3">
        <f>H27+H26+H25+H24</f>
        <v>155660</v>
      </c>
    </row>
    <row r="19" spans="1:13" ht="38.25" customHeight="1" x14ac:dyDescent="0.25">
      <c r="A19" s="14">
        <v>7</v>
      </c>
      <c r="B19" s="25" t="s">
        <v>14</v>
      </c>
      <c r="C19" s="15">
        <v>1</v>
      </c>
      <c r="D19" s="17">
        <v>62711</v>
      </c>
      <c r="E19" s="15">
        <f t="shared" ref="E19:E27" si="1">C19*D19</f>
        <v>62711</v>
      </c>
      <c r="F19" s="2"/>
      <c r="G19" s="2">
        <v>55755</v>
      </c>
      <c r="H19" s="2"/>
      <c r="I19" s="2"/>
      <c r="J19" s="37" t="s">
        <v>34</v>
      </c>
      <c r="K19" s="2" t="s">
        <v>41</v>
      </c>
    </row>
    <row r="20" spans="1:13" ht="44.25" customHeight="1" x14ac:dyDescent="0.25">
      <c r="A20" s="15">
        <v>8</v>
      </c>
      <c r="B20" s="25" t="s">
        <v>16</v>
      </c>
      <c r="C20" s="15">
        <v>1</v>
      </c>
      <c r="D20" s="16">
        <v>60060</v>
      </c>
      <c r="E20" s="15">
        <f t="shared" si="1"/>
        <v>60060</v>
      </c>
      <c r="F20" s="2"/>
      <c r="G20" s="2">
        <v>32850</v>
      </c>
      <c r="H20" s="2"/>
      <c r="I20" s="2"/>
      <c r="J20" s="37" t="s">
        <v>34</v>
      </c>
      <c r="K20" s="2" t="s">
        <v>41</v>
      </c>
    </row>
    <row r="21" spans="1:13" ht="39.75" customHeight="1" x14ac:dyDescent="0.25">
      <c r="A21" s="15">
        <v>9</v>
      </c>
      <c r="B21" s="25" t="s">
        <v>17</v>
      </c>
      <c r="C21" s="15">
        <v>100</v>
      </c>
      <c r="D21" s="16">
        <v>85</v>
      </c>
      <c r="E21" s="15">
        <f t="shared" si="1"/>
        <v>8500</v>
      </c>
      <c r="F21" s="1"/>
      <c r="G21" s="1"/>
      <c r="H21" s="2"/>
      <c r="I21" s="1">
        <v>6500</v>
      </c>
      <c r="J21" s="37" t="s">
        <v>38</v>
      </c>
      <c r="K21" s="2" t="s">
        <v>41</v>
      </c>
    </row>
    <row r="22" spans="1:13" s="11" customFormat="1" ht="40.5" customHeight="1" x14ac:dyDescent="0.25">
      <c r="A22" s="15">
        <v>10</v>
      </c>
      <c r="B22" s="24" t="s">
        <v>18</v>
      </c>
      <c r="C22" s="18">
        <v>1</v>
      </c>
      <c r="D22" s="12">
        <v>93750</v>
      </c>
      <c r="E22" s="15">
        <f t="shared" si="1"/>
        <v>93750</v>
      </c>
      <c r="F22" s="30"/>
      <c r="G22" s="9"/>
      <c r="H22" s="10"/>
      <c r="I22" s="31"/>
      <c r="J22" s="38"/>
      <c r="K22" s="31"/>
    </row>
    <row r="23" spans="1:13" ht="57" customHeight="1" x14ac:dyDescent="0.25">
      <c r="A23" s="8">
        <v>11</v>
      </c>
      <c r="B23" s="24" t="s">
        <v>20</v>
      </c>
      <c r="C23" s="18">
        <v>10</v>
      </c>
      <c r="D23" s="18">
        <v>9100</v>
      </c>
      <c r="E23" s="15">
        <f t="shared" si="1"/>
        <v>91000</v>
      </c>
      <c r="F23" s="2">
        <v>70000</v>
      </c>
      <c r="G23" s="2"/>
      <c r="H23" s="2"/>
      <c r="I23" s="1">
        <v>67000</v>
      </c>
      <c r="J23" s="37" t="s">
        <v>38</v>
      </c>
      <c r="K23" s="2" t="s">
        <v>42</v>
      </c>
    </row>
    <row r="24" spans="1:13" ht="96.75" customHeight="1" x14ac:dyDescent="0.25">
      <c r="A24" s="8">
        <v>12</v>
      </c>
      <c r="B24" s="24" t="s">
        <v>21</v>
      </c>
      <c r="C24" s="18">
        <v>2</v>
      </c>
      <c r="D24" s="18">
        <v>37600</v>
      </c>
      <c r="E24" s="15">
        <f t="shared" si="1"/>
        <v>75200</v>
      </c>
      <c r="F24" s="2"/>
      <c r="G24" s="2"/>
      <c r="H24" s="2">
        <v>61360</v>
      </c>
      <c r="I24" s="1"/>
      <c r="J24" s="37" t="s">
        <v>35</v>
      </c>
      <c r="K24" s="2" t="s">
        <v>41</v>
      </c>
    </row>
    <row r="25" spans="1:13" ht="57" customHeight="1" x14ac:dyDescent="0.25">
      <c r="A25" s="8">
        <v>13</v>
      </c>
      <c r="B25" s="24" t="s">
        <v>22</v>
      </c>
      <c r="C25" s="18">
        <v>2</v>
      </c>
      <c r="D25" s="18">
        <v>18070</v>
      </c>
      <c r="E25" s="15">
        <f t="shared" si="1"/>
        <v>36140</v>
      </c>
      <c r="F25" s="2"/>
      <c r="G25" s="2"/>
      <c r="H25" s="2">
        <v>36120</v>
      </c>
      <c r="I25" s="1"/>
      <c r="J25" s="37" t="s">
        <v>35</v>
      </c>
      <c r="K25" s="2" t="s">
        <v>41</v>
      </c>
    </row>
    <row r="26" spans="1:13" ht="92.25" customHeight="1" x14ac:dyDescent="0.25">
      <c r="A26" s="8">
        <v>14</v>
      </c>
      <c r="B26" s="24" t="s">
        <v>23</v>
      </c>
      <c r="C26" s="18">
        <v>1</v>
      </c>
      <c r="D26" s="18">
        <v>32400</v>
      </c>
      <c r="E26" s="15">
        <f t="shared" si="1"/>
        <v>32400</v>
      </c>
      <c r="F26" s="2"/>
      <c r="G26" s="2"/>
      <c r="H26" s="2">
        <v>26080</v>
      </c>
      <c r="I26" s="1"/>
      <c r="J26" s="37" t="s">
        <v>35</v>
      </c>
      <c r="K26" s="2" t="s">
        <v>41</v>
      </c>
    </row>
    <row r="27" spans="1:13" ht="141" customHeight="1" x14ac:dyDescent="0.25">
      <c r="A27" s="15" t="s">
        <v>50</v>
      </c>
      <c r="B27" s="7" t="s">
        <v>24</v>
      </c>
      <c r="C27" s="15">
        <v>1</v>
      </c>
      <c r="D27" s="19">
        <v>37600</v>
      </c>
      <c r="E27" s="15">
        <f t="shared" si="1"/>
        <v>37600</v>
      </c>
      <c r="F27" s="2"/>
      <c r="G27" s="2"/>
      <c r="H27" s="2">
        <v>32100</v>
      </c>
      <c r="I27" s="2"/>
      <c r="J27" s="37" t="s">
        <v>35</v>
      </c>
      <c r="K27" s="2" t="s">
        <v>41</v>
      </c>
    </row>
    <row r="28" spans="1:13" ht="51.75" customHeight="1" x14ac:dyDescent="0.25">
      <c r="A28" s="15"/>
      <c r="B28" s="7" t="s">
        <v>8</v>
      </c>
      <c r="C28" s="15"/>
      <c r="D28" s="19"/>
      <c r="E28" s="15">
        <f>SUM(E12:E27)</f>
        <v>1167149</v>
      </c>
      <c r="F28" s="2"/>
      <c r="G28" s="2"/>
      <c r="H28" s="2"/>
      <c r="I28" s="2"/>
      <c r="J28" s="37"/>
      <c r="K28" s="2"/>
    </row>
    <row r="29" spans="1:13" x14ac:dyDescent="0.25">
      <c r="A29" s="32"/>
    </row>
    <row r="30" spans="1:13" s="33" customFormat="1" ht="12.75" x14ac:dyDescent="0.2">
      <c r="A30" s="33" t="s">
        <v>43</v>
      </c>
    </row>
    <row r="31" spans="1:13" s="33" customFormat="1" x14ac:dyDescent="0.25">
      <c r="A31" s="33" t="s">
        <v>44</v>
      </c>
      <c r="H31" s="3"/>
      <c r="I31" s="3"/>
    </row>
    <row r="32" spans="1:13" s="33" customFormat="1" x14ac:dyDescent="0.25">
      <c r="A32" s="33" t="s">
        <v>45</v>
      </c>
      <c r="H32" s="3"/>
      <c r="I32" s="3"/>
    </row>
    <row r="33" spans="1:9" s="33" customFormat="1" x14ac:dyDescent="0.25">
      <c r="A33" s="33" t="s">
        <v>46</v>
      </c>
      <c r="H33" s="3"/>
      <c r="I33" s="3"/>
    </row>
    <row r="34" spans="1:9" s="33" customFormat="1" x14ac:dyDescent="0.25">
      <c r="H34" s="3"/>
      <c r="I34" s="3"/>
    </row>
    <row r="35" spans="1:9" s="33" customFormat="1" ht="12.75" x14ac:dyDescent="0.2"/>
    <row r="36" spans="1:9" s="33" customFormat="1" x14ac:dyDescent="0.25">
      <c r="A36" t="s">
        <v>47</v>
      </c>
      <c r="B36"/>
      <c r="C36"/>
    </row>
    <row r="37" spans="1:9" s="33" customFormat="1" x14ac:dyDescent="0.25">
      <c r="A37" t="s">
        <v>48</v>
      </c>
      <c r="B37"/>
      <c r="C37"/>
    </row>
    <row r="38" spans="1:9" s="33" customFormat="1" x14ac:dyDescent="0.25">
      <c r="A38"/>
      <c r="B38" t="s">
        <v>49</v>
      </c>
      <c r="C38"/>
    </row>
    <row r="39" spans="1:9" s="33" customFormat="1" x14ac:dyDescent="0.25">
      <c r="A39" t="s">
        <v>39</v>
      </c>
      <c r="B39"/>
      <c r="C3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9" sqref="B19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5"/>
      <c r="B1" s="7" t="s">
        <v>5</v>
      </c>
      <c r="C1" s="15">
        <v>2</v>
      </c>
      <c r="D1" s="19">
        <v>35490</v>
      </c>
      <c r="E1" s="15">
        <f>C1*D1</f>
        <v>70980</v>
      </c>
      <c r="F1" s="2"/>
      <c r="G1" s="2"/>
    </row>
    <row r="2" spans="1:7" ht="109.5" customHeight="1" x14ac:dyDescent="0.25">
      <c r="A2" s="15"/>
      <c r="B2" s="5" t="s">
        <v>6</v>
      </c>
      <c r="C2" s="4">
        <v>2</v>
      </c>
      <c r="D2" s="6">
        <v>35490</v>
      </c>
      <c r="E2" s="15">
        <f t="shared" ref="E2:E3" si="0">C2*D2</f>
        <v>70980</v>
      </c>
      <c r="F2" s="2"/>
      <c r="G2" s="2"/>
    </row>
    <row r="3" spans="1:7" ht="99.75" customHeight="1" x14ac:dyDescent="0.25">
      <c r="A3" s="15"/>
      <c r="B3" s="5" t="s">
        <v>7</v>
      </c>
      <c r="C3" s="4">
        <v>1</v>
      </c>
      <c r="D3" s="6">
        <v>35490</v>
      </c>
      <c r="E3" s="15">
        <f t="shared" si="0"/>
        <v>35490</v>
      </c>
      <c r="F3" s="2"/>
      <c r="G3" s="2"/>
    </row>
    <row r="4" spans="1:7" ht="13.5" customHeight="1" x14ac:dyDescent="0.25">
      <c r="A4" s="15"/>
      <c r="B4" s="5" t="s">
        <v>8</v>
      </c>
      <c r="C4" s="4"/>
      <c r="D4" s="6"/>
      <c r="E4" s="15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2018-02-26T10:06:14Z</cp:lastPrinted>
  <dcterms:created xsi:type="dcterms:W3CDTF">2017-02-08T03:09:42Z</dcterms:created>
  <dcterms:modified xsi:type="dcterms:W3CDTF">2018-02-26T10:08:19Z</dcterms:modified>
</cp:coreProperties>
</file>