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заявка'!$A$12:$O$28</definedName>
  </definedNames>
  <calcPr calcId="125725" refMode="R1C1"/>
</workbook>
</file>

<file path=xl/calcChain.xml><?xml version="1.0" encoding="utf-8"?>
<calcChain xmlns="http://schemas.openxmlformats.org/spreadsheetml/2006/main">
  <c r="H28" i="6"/>
  <c r="I28"/>
  <c r="J28"/>
  <c r="K28"/>
  <c r="L28"/>
  <c r="M28"/>
  <c r="G28"/>
  <c r="F15"/>
  <c r="F16"/>
  <c r="F17"/>
  <c r="F18"/>
  <c r="F19"/>
  <c r="F20"/>
  <c r="F21"/>
  <c r="F22"/>
  <c r="F23"/>
  <c r="F24"/>
  <c r="F26"/>
  <c r="F27"/>
  <c r="D28"/>
  <c r="F14"/>
  <c r="F28" l="1"/>
  <c r="E1" i="7"/>
  <c r="E3"/>
  <c r="E2"/>
  <c r="E4" l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L14" authorId="0">
      <text>
        <r>
          <rPr>
            <b/>
            <sz val="9"/>
            <color indexed="81"/>
            <rFont val="Tahoma"/>
            <charset val="1"/>
          </rPr>
          <t>Пользователь 
Не соответствует описание</t>
        </r>
      </text>
    </comment>
    <comment ref="L15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 соответствует описание</t>
        </r>
      </text>
    </comment>
    <comment ref="L24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  <r>
          <rPr>
            <sz val="9"/>
            <color indexed="81"/>
            <rFont val="Tahoma"/>
            <charset val="1"/>
          </rPr>
          <t xml:space="preserve">
не соответствует описание</t>
        </r>
      </text>
    </comment>
  </commentList>
</comments>
</file>

<file path=xl/sharedStrings.xml><?xml version="1.0" encoding="utf-8"?>
<sst xmlns="http://schemas.openxmlformats.org/spreadsheetml/2006/main" count="71" uniqueCount="48">
  <si>
    <t>Наименование закупаемых товаров</t>
  </si>
  <si>
    <t>Объем закупа</t>
  </si>
  <si>
    <t>Планируемая цена</t>
  </si>
  <si>
    <t xml:space="preserve">Сумма 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</si>
  <si>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</si>
  <si>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</si>
  <si>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</si>
  <si>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</si>
  <si>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Место заседания: пос.Топар ул.Гиппократа 1</t>
  </si>
  <si>
    <t xml:space="preserve">Победитель </t>
  </si>
  <si>
    <t xml:space="preserve">Способ закупа </t>
  </si>
  <si>
    <t>Дюсеновой С.Б. -провизора,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</si>
  <si>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</si>
  <si>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</si>
  <si>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</si>
  <si>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</si>
  <si>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</si>
  <si>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ТОО "БионМедСервис"</t>
  </si>
  <si>
    <t>ТОО "ЛюксТест"</t>
  </si>
  <si>
    <t>ЛОТ :Анализатор биохимический-турбидиметрический ВА400</t>
  </si>
  <si>
    <t>ЛОТ: Диагностика гепатита В</t>
  </si>
  <si>
    <t>Набор реагентов   для качественного и количественного опр. антител к Hbs-антигену вируса гепатита В (12х8)   ИФА по 8 анализов каждая,включая контрольные образцы. Объем анализируемого образца: 50 мкл; Чувствительность: 100% Специфическая активность – чувствительность: по ОСО 42-28-311 -00 не менее чем 0,1 нг/мл
Специфичность:  не ниже 98 % при проверке на панели сывороток, не содержащих HBsAg. Суммарное время инкубации: 1ч 25 мин.
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</si>
  <si>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Пластиковые коробки (Емкость-контейнер)Емкость-контейнер для безопасной утилизации шприцев, игл и острого инструментария 1л цвет желтый</t>
  </si>
  <si>
    <t>Пластиковые коробки (Емкость-контейнер)Емкость-контейнер для безопасной утилизации шприцев, игл и острого инструментария 5л цвет желтый</t>
  </si>
  <si>
    <t>Скальпель  одноразовый №18</t>
  </si>
  <si>
    <t>итого</t>
  </si>
  <si>
    <t>Из одного источника</t>
  </si>
  <si>
    <t>Протокол № 9</t>
  </si>
  <si>
    <t xml:space="preserve">от  26.02.2019 </t>
  </si>
  <si>
    <t xml:space="preserve">медико-социальной помощи населению Диденко А.П.,членов комиссии </t>
  </si>
  <si>
    <t xml:space="preserve"> 26 февраля 2019 года  в 16-30 часов произвели процедуру рассмотрения заявок</t>
  </si>
  <si>
    <t>ТОО "БионМедСервис", ТОО "ЛюксТест", ПК "Витанова", ИП Жакупбекова Р.М</t>
  </si>
  <si>
    <t>ПК "Витанова"</t>
  </si>
  <si>
    <t>ИП Жакупбекова Р.М.</t>
  </si>
  <si>
    <t>Набор реагентов для иммуноферментного выявления иммуноглобулинов класса  М и G  к вирусу гепатита С.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
Набор рассчитан на 192 анализа, включая контроли (по 5 лунок в каждой постановке). Возможны 12 независимых постановок анализа в ручном режиме или 2 постановки по 96 анализов с использованием автоматических ИФА-анализаторов открытого типа. Объем анализируемого образца: 40 мкл;  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 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</si>
  <si>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Гемолитическая сыворотка диагностическая 2 мл №10</t>
  </si>
  <si>
    <t xml:space="preserve">Антиген кардиолипиновый 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</si>
  <si>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Антиген трепонемный ультралзрученный кардиолипиновый для серодиагностики сифилиса для серодиагностики сифилиса 5 мл\№5</t>
  </si>
  <si>
    <t>Комплемент сухой для РСКлиофилизат 10 фл Х 5 мл</t>
  </si>
  <si>
    <t xml:space="preserve">Сыворотка  для диагностики сифилиса положительная сухая для РСК </t>
  </si>
  <si>
    <t xml:space="preserve">Диагностикум  бруцеллезный  </t>
  </si>
  <si>
    <t>Антиген кардиолипиновый для реакции связывания комплемента (РСК) 2 мл №10</t>
  </si>
  <si>
    <t>КРЕАТИНИН из комплекта Анализатор биохимический-турбидиметрический ВА400  BioSystems S.A., ИСПАНИЯ600мл (10х60мл) t +15 +30 С</t>
  </si>
  <si>
    <t>Члены комиссии _______________________________________________ Дюсенова С.Б.</t>
  </si>
  <si>
    <t>Дата и время: 26.02.2019 16-30 часов</t>
  </si>
  <si>
    <t>Заключить договор с ТОО "ЛюксТест" по лотам  12 способом из одного источника  на сумму 29 031,0</t>
  </si>
  <si>
    <t>Заключить договор с ИП Жакупбекова Р.М. по лоту 3,4 способом иэ одного источника на сумму 6060,0</t>
  </si>
  <si>
    <r>
      <t xml:space="preserve">Заключить договор     с ТОО "БионМедСервис"  по лотам  1,2,5,6,7,8,9,10,11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способом из одного источника на сумму 207 985,0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</si>
</sst>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center" wrapText="1"/>
    </xf>
    <xf numFmtId="0" fontId="1" fillId="2" borderId="4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3" fillId="2" borderId="1" xfId="0" applyFont="1" applyFill="1" applyBorder="1" applyAlignment="1">
      <alignment vertical="top"/>
    </xf>
    <xf numFmtId="2" fontId="12" fillId="2" borderId="2" xfId="0" applyNumberFormat="1" applyFont="1" applyFill="1" applyBorder="1" applyAlignment="1">
      <alignment horizontal="center" vertical="center"/>
    </xf>
    <xf numFmtId="16" fontId="12" fillId="3" borderId="4" xfId="0" applyNumberFormat="1" applyFont="1" applyFill="1" applyBorder="1" applyAlignment="1" applyProtection="1">
      <alignment horizontal="left" vertical="top" wrapText="1"/>
      <protection locked="0"/>
    </xf>
    <xf numFmtId="2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4" xfId="3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2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zoomScale="90" zoomScaleNormal="90" workbookViewId="0">
      <pane ySplit="12" topLeftCell="A13" activePane="bottomLeft" state="frozen"/>
      <selection pane="bottomLeft" activeCell="R30" sqref="R30"/>
    </sheetView>
  </sheetViews>
  <sheetFormatPr defaultRowHeight="15.75"/>
  <cols>
    <col min="1" max="1" width="7" style="28" customWidth="1"/>
    <col min="2" max="2" width="77.28515625" style="17" customWidth="1"/>
    <col min="3" max="3" width="38.28515625" style="17" hidden="1" customWidth="1"/>
    <col min="4" max="4" width="9.42578125" style="28" customWidth="1"/>
    <col min="5" max="5" width="10.7109375" style="28" customWidth="1"/>
    <col min="6" max="6" width="13.42578125" style="28" customWidth="1"/>
    <col min="7" max="7" width="16.140625" style="28" customWidth="1"/>
    <col min="8" max="8" width="9.85546875" style="28" hidden="1" customWidth="1"/>
    <col min="9" max="9" width="11.85546875" style="28" hidden="1" customWidth="1"/>
    <col min="10" max="10" width="0.140625" style="28" customWidth="1"/>
    <col min="11" max="13" width="19.7109375" style="28" customWidth="1"/>
    <col min="14" max="14" width="19.140625" style="29" customWidth="1"/>
    <col min="15" max="15" width="24.42578125" style="20" customWidth="1"/>
    <col min="16" max="16384" width="9.140625" style="17"/>
  </cols>
  <sheetData>
    <row r="1" spans="1:15">
      <c r="A1" s="15"/>
      <c r="B1" s="16" t="s">
        <v>27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5"/>
      <c r="B2" s="16" t="s">
        <v>28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5"/>
      <c r="B3" s="18"/>
      <c r="C3" s="18"/>
      <c r="D3" s="15"/>
      <c r="E3" s="15"/>
      <c r="F3" s="15"/>
      <c r="G3" s="15"/>
      <c r="H3" s="15"/>
      <c r="I3" s="15"/>
      <c r="J3" s="15"/>
      <c r="K3" s="15"/>
      <c r="L3" s="15"/>
      <c r="M3" s="15"/>
      <c r="N3" s="19"/>
    </row>
    <row r="4" spans="1:15">
      <c r="A4" s="14" t="s">
        <v>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4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4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14" t="s">
        <v>29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 s="14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>
      <c r="A9" s="14" t="s">
        <v>30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>
      <c r="A10" s="14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6.5" thickBot="1">
      <c r="A11" s="14" t="s">
        <v>31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32.25" thickBot="1">
      <c r="A12" s="21" t="s">
        <v>14</v>
      </c>
      <c r="B12" s="8" t="s">
        <v>0</v>
      </c>
      <c r="C12" s="8"/>
      <c r="D12" s="38" t="s">
        <v>1</v>
      </c>
      <c r="E12" s="38" t="s">
        <v>2</v>
      </c>
      <c r="F12" s="38" t="s">
        <v>3</v>
      </c>
      <c r="G12" s="39" t="s">
        <v>18</v>
      </c>
      <c r="H12" s="38"/>
      <c r="I12" s="40"/>
      <c r="J12" s="41"/>
      <c r="K12" s="42" t="s">
        <v>17</v>
      </c>
      <c r="L12" s="39" t="s">
        <v>32</v>
      </c>
      <c r="M12" s="39" t="s">
        <v>33</v>
      </c>
      <c r="N12" s="22" t="s">
        <v>9</v>
      </c>
      <c r="O12" s="23" t="s">
        <v>10</v>
      </c>
    </row>
    <row r="13" spans="1:15">
      <c r="A13" s="24"/>
      <c r="B13" s="13" t="s">
        <v>20</v>
      </c>
      <c r="C13" s="30"/>
      <c r="D13" s="31"/>
      <c r="E13" s="43"/>
      <c r="F13" s="43"/>
      <c r="G13" s="44"/>
      <c r="H13" s="44">
        <v>7</v>
      </c>
      <c r="I13" s="44">
        <v>8</v>
      </c>
      <c r="J13" s="45"/>
      <c r="K13" s="45"/>
      <c r="L13" s="45"/>
      <c r="M13" s="45"/>
      <c r="N13" s="59"/>
      <c r="O13" s="10"/>
    </row>
    <row r="14" spans="1:15" ht="75" customHeight="1">
      <c r="A14" s="10">
        <v>1</v>
      </c>
      <c r="B14" s="32" t="s">
        <v>21</v>
      </c>
      <c r="C14" s="33">
        <v>1</v>
      </c>
      <c r="D14" s="51">
        <v>1</v>
      </c>
      <c r="E14" s="51">
        <v>37600</v>
      </c>
      <c r="F14" s="43">
        <f>D14*E14</f>
        <v>37600</v>
      </c>
      <c r="G14" s="46"/>
      <c r="H14" s="46"/>
      <c r="I14" s="46"/>
      <c r="J14" s="46"/>
      <c r="K14" s="47">
        <v>16540</v>
      </c>
      <c r="L14" s="56">
        <v>18960</v>
      </c>
      <c r="M14" s="47"/>
      <c r="N14" s="46" t="s">
        <v>17</v>
      </c>
      <c r="O14" s="58" t="s">
        <v>26</v>
      </c>
    </row>
    <row r="15" spans="1:15" ht="62.25" customHeight="1">
      <c r="A15" s="10">
        <v>2</v>
      </c>
      <c r="B15" s="34" t="s">
        <v>34</v>
      </c>
      <c r="C15" s="30">
        <v>1</v>
      </c>
      <c r="D15" s="52">
        <v>1</v>
      </c>
      <c r="E15" s="31">
        <v>30900</v>
      </c>
      <c r="F15" s="43">
        <f t="shared" ref="F15:F27" si="0">D15*E15</f>
        <v>30900</v>
      </c>
      <c r="G15" s="46"/>
      <c r="H15" s="46"/>
      <c r="I15" s="46"/>
      <c r="J15" s="46"/>
      <c r="K15" s="47">
        <v>12990</v>
      </c>
      <c r="L15" s="56">
        <v>18960</v>
      </c>
      <c r="M15" s="47"/>
      <c r="N15" s="46" t="s">
        <v>17</v>
      </c>
      <c r="O15" s="58" t="s">
        <v>26</v>
      </c>
    </row>
    <row r="16" spans="1:15" ht="31.5">
      <c r="A16" s="10">
        <v>3</v>
      </c>
      <c r="B16" s="35" t="s">
        <v>22</v>
      </c>
      <c r="C16" s="36">
        <v>9</v>
      </c>
      <c r="D16" s="53">
        <v>9</v>
      </c>
      <c r="E16" s="54">
        <v>489.62</v>
      </c>
      <c r="F16" s="43">
        <f t="shared" si="0"/>
        <v>4406.58</v>
      </c>
      <c r="G16" s="46"/>
      <c r="H16" s="46"/>
      <c r="I16" s="46"/>
      <c r="J16" s="46"/>
      <c r="K16" s="47"/>
      <c r="L16" s="47"/>
      <c r="M16" s="47">
        <v>4320</v>
      </c>
      <c r="N16" s="46" t="s">
        <v>33</v>
      </c>
      <c r="O16" s="58" t="s">
        <v>26</v>
      </c>
    </row>
    <row r="17" spans="1:15" ht="31.5">
      <c r="A17" s="24">
        <v>4</v>
      </c>
      <c r="B17" s="35" t="s">
        <v>23</v>
      </c>
      <c r="C17" s="36">
        <v>3</v>
      </c>
      <c r="D17" s="53">
        <v>3</v>
      </c>
      <c r="E17" s="54">
        <v>589.62</v>
      </c>
      <c r="F17" s="43">
        <f t="shared" si="0"/>
        <v>1768.8600000000001</v>
      </c>
      <c r="G17" s="46"/>
      <c r="H17" s="46"/>
      <c r="I17" s="46"/>
      <c r="J17" s="46"/>
      <c r="K17" s="47"/>
      <c r="L17" s="45"/>
      <c r="M17" s="45">
        <v>1740</v>
      </c>
      <c r="N17" s="46" t="s">
        <v>33</v>
      </c>
      <c r="O17" s="58" t="s">
        <v>26</v>
      </c>
    </row>
    <row r="18" spans="1:15" ht="31.5">
      <c r="A18" s="10">
        <v>5</v>
      </c>
      <c r="B18" s="35" t="s">
        <v>35</v>
      </c>
      <c r="C18" s="36">
        <v>1</v>
      </c>
      <c r="D18" s="53">
        <v>1</v>
      </c>
      <c r="E18" s="54">
        <v>21000</v>
      </c>
      <c r="F18" s="43">
        <f t="shared" si="0"/>
        <v>21000</v>
      </c>
      <c r="G18" s="46"/>
      <c r="H18" s="46"/>
      <c r="I18" s="46"/>
      <c r="J18" s="46"/>
      <c r="K18" s="47">
        <v>19375</v>
      </c>
      <c r="L18" s="45"/>
      <c r="M18" s="45"/>
      <c r="N18" s="46" t="s">
        <v>17</v>
      </c>
      <c r="O18" s="58" t="s">
        <v>26</v>
      </c>
    </row>
    <row r="19" spans="1:15" ht="75">
      <c r="A19" s="10">
        <v>6</v>
      </c>
      <c r="B19" s="35" t="s">
        <v>36</v>
      </c>
      <c r="C19" s="36">
        <v>2</v>
      </c>
      <c r="D19" s="53">
        <v>2</v>
      </c>
      <c r="E19" s="54">
        <v>22980</v>
      </c>
      <c r="F19" s="43">
        <f t="shared" si="0"/>
        <v>45960</v>
      </c>
      <c r="G19" s="46"/>
      <c r="H19" s="46"/>
      <c r="I19" s="46"/>
      <c r="J19" s="46"/>
      <c r="K19" s="47">
        <v>45960</v>
      </c>
      <c r="L19" s="45"/>
      <c r="M19" s="45"/>
      <c r="N19" s="46" t="s">
        <v>17</v>
      </c>
      <c r="O19" s="58" t="s">
        <v>26</v>
      </c>
    </row>
    <row r="20" spans="1:15" ht="31.5">
      <c r="A20" s="10">
        <v>7</v>
      </c>
      <c r="B20" s="35" t="s">
        <v>37</v>
      </c>
      <c r="C20" s="36"/>
      <c r="D20" s="53">
        <v>1</v>
      </c>
      <c r="E20" s="54">
        <v>14400</v>
      </c>
      <c r="F20" s="43">
        <f t="shared" si="0"/>
        <v>14400</v>
      </c>
      <c r="G20" s="46"/>
      <c r="H20" s="46"/>
      <c r="I20" s="46"/>
      <c r="J20" s="46"/>
      <c r="K20" s="47">
        <v>11920</v>
      </c>
      <c r="L20" s="45"/>
      <c r="M20" s="45"/>
      <c r="N20" s="46" t="s">
        <v>17</v>
      </c>
      <c r="O20" s="58" t="s">
        <v>26</v>
      </c>
    </row>
    <row r="21" spans="1:15" ht="31.5">
      <c r="A21" s="24">
        <v>8</v>
      </c>
      <c r="B21" s="35" t="s">
        <v>38</v>
      </c>
      <c r="C21" s="36">
        <v>2</v>
      </c>
      <c r="D21" s="53">
        <v>2</v>
      </c>
      <c r="E21" s="54">
        <v>25200</v>
      </c>
      <c r="F21" s="43">
        <f t="shared" si="0"/>
        <v>50400</v>
      </c>
      <c r="G21" s="46"/>
      <c r="H21" s="46"/>
      <c r="I21" s="46"/>
      <c r="J21" s="46"/>
      <c r="K21" s="47">
        <v>30400</v>
      </c>
      <c r="L21" s="45"/>
      <c r="M21" s="45"/>
      <c r="N21" s="46" t="s">
        <v>17</v>
      </c>
      <c r="O21" s="58" t="s">
        <v>26</v>
      </c>
    </row>
    <row r="22" spans="1:15" ht="31.5">
      <c r="A22" s="10">
        <v>9</v>
      </c>
      <c r="B22" s="35" t="s">
        <v>39</v>
      </c>
      <c r="C22" s="36">
        <v>1</v>
      </c>
      <c r="D22" s="53">
        <v>1</v>
      </c>
      <c r="E22" s="54">
        <v>31800</v>
      </c>
      <c r="F22" s="43">
        <f t="shared" si="0"/>
        <v>31800</v>
      </c>
      <c r="G22" s="46"/>
      <c r="H22" s="46"/>
      <c r="I22" s="46"/>
      <c r="J22" s="46"/>
      <c r="K22" s="47">
        <v>30200</v>
      </c>
      <c r="L22" s="45"/>
      <c r="M22" s="45"/>
      <c r="N22" s="46" t="s">
        <v>17</v>
      </c>
      <c r="O22" s="58" t="s">
        <v>26</v>
      </c>
    </row>
    <row r="23" spans="1:15" ht="31.5">
      <c r="A23" s="10">
        <v>10</v>
      </c>
      <c r="B23" s="35" t="s">
        <v>40</v>
      </c>
      <c r="C23" s="36">
        <v>1</v>
      </c>
      <c r="D23" s="53">
        <v>1</v>
      </c>
      <c r="E23" s="54">
        <v>15980</v>
      </c>
      <c r="F23" s="43">
        <f t="shared" si="0"/>
        <v>15980</v>
      </c>
      <c r="G23" s="46"/>
      <c r="H23" s="46"/>
      <c r="I23" s="46"/>
      <c r="J23" s="46"/>
      <c r="K23" s="47">
        <v>15400</v>
      </c>
      <c r="L23" s="45"/>
      <c r="M23" s="45"/>
      <c r="N23" s="46" t="s">
        <v>17</v>
      </c>
      <c r="O23" s="58" t="s">
        <v>26</v>
      </c>
    </row>
    <row r="24" spans="1:15" ht="31.5">
      <c r="A24" s="24">
        <v>11</v>
      </c>
      <c r="B24" s="35" t="s">
        <v>41</v>
      </c>
      <c r="C24" s="36">
        <v>1</v>
      </c>
      <c r="D24" s="53">
        <v>1</v>
      </c>
      <c r="E24" s="54">
        <v>28000</v>
      </c>
      <c r="F24" s="43">
        <f t="shared" si="0"/>
        <v>28000</v>
      </c>
      <c r="G24" s="46"/>
      <c r="H24" s="46"/>
      <c r="I24" s="46"/>
      <c r="J24" s="46"/>
      <c r="K24" s="47">
        <v>25200</v>
      </c>
      <c r="L24" s="57">
        <v>21680</v>
      </c>
      <c r="M24" s="45"/>
      <c r="N24" s="46" t="s">
        <v>17</v>
      </c>
      <c r="O24" s="58" t="s">
        <v>26</v>
      </c>
    </row>
    <row r="25" spans="1:15">
      <c r="A25" s="10"/>
      <c r="B25" s="37" t="s">
        <v>19</v>
      </c>
      <c r="C25" s="36"/>
      <c r="D25" s="53"/>
      <c r="E25" s="54"/>
      <c r="F25" s="43"/>
      <c r="G25" s="46"/>
      <c r="H25" s="46"/>
      <c r="I25" s="46"/>
      <c r="J25" s="46"/>
      <c r="K25" s="47"/>
      <c r="L25" s="45"/>
      <c r="M25" s="45"/>
      <c r="N25" s="10"/>
      <c r="O25" s="58"/>
    </row>
    <row r="26" spans="1:15" ht="30">
      <c r="A26" s="10">
        <v>12</v>
      </c>
      <c r="B26" s="35" t="s">
        <v>42</v>
      </c>
      <c r="C26" s="36">
        <v>1</v>
      </c>
      <c r="D26" s="53">
        <v>1</v>
      </c>
      <c r="E26" s="54">
        <v>39332</v>
      </c>
      <c r="F26" s="43">
        <f t="shared" si="0"/>
        <v>39332</v>
      </c>
      <c r="G26" s="46">
        <v>29031</v>
      </c>
      <c r="H26" s="46"/>
      <c r="I26" s="46"/>
      <c r="J26" s="46"/>
      <c r="K26" s="47"/>
      <c r="L26" s="45"/>
      <c r="M26" s="45"/>
      <c r="N26" s="46" t="s">
        <v>18</v>
      </c>
      <c r="O26" s="58" t="s">
        <v>26</v>
      </c>
    </row>
    <row r="27" spans="1:15">
      <c r="A27" s="10">
        <v>13</v>
      </c>
      <c r="B27" s="35" t="s">
        <v>24</v>
      </c>
      <c r="C27" s="36">
        <v>20</v>
      </c>
      <c r="D27" s="53">
        <v>20</v>
      </c>
      <c r="E27" s="54">
        <v>103</v>
      </c>
      <c r="F27" s="43">
        <f t="shared" si="0"/>
        <v>2060</v>
      </c>
      <c r="G27" s="46"/>
      <c r="H27" s="46"/>
      <c r="I27" s="46"/>
      <c r="J27" s="46"/>
      <c r="K27" s="47"/>
      <c r="L27" s="45"/>
      <c r="M27" s="45"/>
      <c r="N27" s="10"/>
      <c r="O27" s="58"/>
    </row>
    <row r="28" spans="1:15">
      <c r="A28" s="10"/>
      <c r="B28" s="9" t="s">
        <v>25</v>
      </c>
      <c r="C28" s="9"/>
      <c r="D28" s="55">
        <f>SUM(D14:D27)</f>
        <v>44</v>
      </c>
      <c r="E28" s="48"/>
      <c r="F28" s="46">
        <f>SUM(F14:F27)</f>
        <v>323607.44</v>
      </c>
      <c r="G28" s="46">
        <f>SUM(G13:G27)</f>
        <v>29031</v>
      </c>
      <c r="H28" s="46">
        <f t="shared" ref="H28:M28" si="1">SUM(H13:H27)</f>
        <v>7</v>
      </c>
      <c r="I28" s="46">
        <f t="shared" si="1"/>
        <v>8</v>
      </c>
      <c r="J28" s="46">
        <f t="shared" si="1"/>
        <v>0</v>
      </c>
      <c r="K28" s="46">
        <f t="shared" si="1"/>
        <v>207985</v>
      </c>
      <c r="L28" s="46">
        <f t="shared" si="1"/>
        <v>59600</v>
      </c>
      <c r="M28" s="46">
        <f t="shared" si="1"/>
        <v>6060</v>
      </c>
      <c r="N28" s="10"/>
      <c r="O28" s="10"/>
    </row>
    <row r="29" spans="1:15">
      <c r="A29" s="12"/>
      <c r="B29" s="11"/>
      <c r="C29" s="11"/>
      <c r="D29" s="49"/>
      <c r="E29" s="50"/>
      <c r="F29" s="49"/>
      <c r="G29" s="49"/>
      <c r="H29" s="49"/>
      <c r="I29" s="49"/>
      <c r="J29" s="49"/>
      <c r="K29" s="49"/>
      <c r="L29" s="49"/>
      <c r="M29" s="49"/>
      <c r="N29" s="12"/>
      <c r="O29" s="12"/>
    </row>
    <row r="30" spans="1:15">
      <c r="A30" s="12"/>
      <c r="B30" s="11"/>
      <c r="C30" s="11"/>
      <c r="D30" s="49"/>
      <c r="E30" s="50"/>
      <c r="F30" s="49"/>
      <c r="G30" s="49"/>
      <c r="H30" s="49"/>
      <c r="I30" s="49"/>
      <c r="J30" s="49"/>
      <c r="K30" s="49"/>
      <c r="L30" s="49"/>
      <c r="M30" s="49"/>
      <c r="N30" s="12"/>
      <c r="O30" s="12"/>
    </row>
    <row r="31" spans="1:15">
      <c r="A31" s="12"/>
      <c r="B31" s="11"/>
      <c r="C31" s="11"/>
      <c r="D31" s="49"/>
      <c r="E31" s="50"/>
      <c r="F31" s="49"/>
      <c r="G31" s="49"/>
      <c r="H31" s="49"/>
      <c r="I31" s="49"/>
      <c r="J31" s="49"/>
      <c r="K31" s="49"/>
      <c r="L31" s="49"/>
      <c r="M31" s="49"/>
      <c r="N31" s="12"/>
      <c r="O31" s="12"/>
    </row>
    <row r="32" spans="1:15">
      <c r="A32" s="12"/>
      <c r="B32" s="11"/>
      <c r="C32" s="11"/>
      <c r="D32" s="49"/>
      <c r="E32" s="50"/>
      <c r="F32" s="49"/>
      <c r="G32" s="49"/>
      <c r="H32" s="49"/>
      <c r="I32" s="49"/>
      <c r="J32" s="49"/>
      <c r="K32" s="49"/>
      <c r="L32" s="49"/>
      <c r="M32" s="49"/>
      <c r="N32" s="12"/>
      <c r="O32" s="12"/>
    </row>
    <row r="33" spans="1:15">
      <c r="A33" s="12"/>
      <c r="B33" s="12"/>
      <c r="C33" s="2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12"/>
      <c r="O33" s="12"/>
    </row>
    <row r="34" spans="1:15">
      <c r="A34" s="26" t="s">
        <v>45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>
      <c r="A35" s="26" t="s">
        <v>46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s="18" customFormat="1">
      <c r="A36" s="14" t="s">
        <v>47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s="18" customFormat="1">
      <c r="A37" s="15"/>
      <c r="D37" s="15"/>
      <c r="E37" s="15"/>
      <c r="F37" s="15"/>
      <c r="G37" s="15"/>
      <c r="H37" s="15"/>
      <c r="I37" s="28"/>
      <c r="J37" s="28"/>
      <c r="K37" s="28"/>
      <c r="L37" s="28"/>
      <c r="M37" s="28"/>
      <c r="N37" s="19"/>
      <c r="O37" s="27"/>
    </row>
    <row r="38" spans="1:15" s="18" customFormat="1">
      <c r="A38" s="14" t="s">
        <v>12</v>
      </c>
      <c r="B38" s="14"/>
      <c r="C38" s="14"/>
      <c r="D38" s="14"/>
      <c r="E38" s="14"/>
      <c r="F38" s="14"/>
      <c r="G38" s="14"/>
      <c r="H38" s="15"/>
      <c r="I38" s="15"/>
      <c r="J38" s="15"/>
      <c r="K38" s="15"/>
      <c r="L38" s="15"/>
      <c r="M38" s="15"/>
      <c r="N38" s="19"/>
      <c r="O38" s="27"/>
    </row>
    <row r="39" spans="1:15" s="18" customFormat="1">
      <c r="A39" s="14" t="s">
        <v>43</v>
      </c>
      <c r="B39" s="14"/>
      <c r="C39" s="14"/>
      <c r="D39" s="14"/>
      <c r="E39" s="14"/>
      <c r="F39" s="14"/>
      <c r="G39" s="14"/>
      <c r="H39" s="14"/>
      <c r="I39" s="15"/>
      <c r="J39" s="15"/>
      <c r="K39" s="15"/>
      <c r="L39" s="15"/>
      <c r="M39" s="15"/>
      <c r="N39" s="19"/>
      <c r="O39" s="27"/>
    </row>
    <row r="40" spans="1:15" s="18" customFormat="1">
      <c r="A40" s="14" t="s">
        <v>13</v>
      </c>
      <c r="B40" s="14"/>
      <c r="C40" s="14"/>
      <c r="D40" s="14"/>
      <c r="E40" s="14"/>
      <c r="F40" s="14"/>
      <c r="G40" s="14"/>
      <c r="H40" s="15"/>
      <c r="I40" s="15"/>
      <c r="J40" s="15"/>
      <c r="K40" s="15"/>
      <c r="L40" s="15"/>
      <c r="M40" s="15"/>
      <c r="N40" s="19"/>
      <c r="O40" s="27"/>
    </row>
  </sheetData>
  <autoFilter ref="A12:O28"/>
  <mergeCells count="16">
    <mergeCell ref="A7:O7"/>
    <mergeCell ref="A4:O4"/>
    <mergeCell ref="A5:O5"/>
    <mergeCell ref="B1:O1"/>
    <mergeCell ref="B2:O2"/>
    <mergeCell ref="A6:O6"/>
    <mergeCell ref="A39:H39"/>
    <mergeCell ref="A40:G40"/>
    <mergeCell ref="A38:G38"/>
    <mergeCell ref="A8:O8"/>
    <mergeCell ref="A9:O9"/>
    <mergeCell ref="A10:O10"/>
    <mergeCell ref="A11:O11"/>
    <mergeCell ref="A36:O36"/>
    <mergeCell ref="A35:O35"/>
    <mergeCell ref="A34:O34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B19" sqref="B19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4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5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99.75" customHeight="1">
      <c r="A3" s="6"/>
      <c r="B3" s="3" t="s">
        <v>6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7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2019-03-01T03:10:45Z</cp:lastPrinted>
  <dcterms:created xsi:type="dcterms:W3CDTF">2017-02-08T03:09:42Z</dcterms:created>
  <dcterms:modified xsi:type="dcterms:W3CDTF">2019-03-01T03:12:49Z</dcterms:modified>
</cp:coreProperties>
</file>