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0" windowWidth="19320" windowHeight="8070" activeTab="3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Лист1!$A$1:$M$26</definedName>
  </definedNames>
  <calcPr calcId="144525"/>
</workbook>
</file>

<file path=xl/calcChain.xml><?xml version="1.0" encoding="utf-8"?>
<calcChain xmlns="http://schemas.openxmlformats.org/spreadsheetml/2006/main">
  <c r="L186" i="4" l="1"/>
  <c r="K186" i="4"/>
  <c r="I186" i="4"/>
  <c r="H186" i="4"/>
  <c r="G186" i="4"/>
  <c r="J186" i="4"/>
  <c r="F185" i="4" l="1"/>
  <c r="F184" i="4"/>
  <c r="F183" i="4"/>
  <c r="F182" i="4"/>
  <c r="F181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20" i="4"/>
</calcChain>
</file>

<file path=xl/sharedStrings.xml><?xml version="1.0" encoding="utf-8"?>
<sst xmlns="http://schemas.openxmlformats.org/spreadsheetml/2006/main" count="445" uniqueCount="344">
  <si>
    <t>а публикации: 17.01.2017</t>
  </si>
  <si>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</si>
  <si>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</si>
  <si>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</si>
  <si>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</si>
  <si>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</si>
  <si>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Срок поставки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</si>
  <si>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</si>
  <si>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</si>
  <si>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</si>
  <si>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</si>
  <si>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«Городская больница № 1 г. Караганды»</t>
  </si>
  <si>
    <t>Г. Караганда</t>
  </si>
  <si>
    <t>Ул. Бирюзова, 22</t>
  </si>
  <si>
    <t>Шприц инсулиновый 1 мл, 3-х компонентный с иглой 30Gх1/2 (со съемной иглой)</t>
  </si>
  <si>
    <t>2000 шт</t>
  </si>
  <si>
    <t>В течение 15 календарных дней с момента подписания договора</t>
  </si>
  <si>
    <t>/DDP</t>
  </si>
  <si>
    <t>Каб. 301</t>
  </si>
  <si>
    <t>24.01.2017 года</t>
  </si>
  <si>
    <t xml:space="preserve">Г. Караганда </t>
  </si>
  <si>
    <t>Ул. Бирюзова. 22</t>
  </si>
  <si>
    <t>КГП " ЦРБ Абайского района"</t>
  </si>
  <si>
    <t>Новокаина р-р 0,25%-200мл</t>
  </si>
  <si>
    <t>Новокаина р-р 0,5%-200мл</t>
  </si>
  <si>
    <t>Новокаина р-р 2%-50 мл</t>
  </si>
  <si>
    <t>Хлоргексидина р-р 0,02%-400 мл</t>
  </si>
  <si>
    <t xml:space="preserve">Фурациллина р-р 0,02%-400 мл </t>
  </si>
  <si>
    <t>Рингера р-р 400 мл</t>
  </si>
  <si>
    <t>Левомицетина р-р 0,25%-10 мл</t>
  </si>
  <si>
    <t>Натрия гидрокарбоната р-р 4%-200 мл</t>
  </si>
  <si>
    <t>Перекиси водорода р-р 3%-400 мл</t>
  </si>
  <si>
    <t>Перекиси водорода р-р 6%-400 мл</t>
  </si>
  <si>
    <t>Пергидроль 27,5%-400 мл</t>
  </si>
  <si>
    <t>Калия йодида р-р 3%-400 мл</t>
  </si>
  <si>
    <t>Кальция хлорида р-р 3%-200 мл</t>
  </si>
  <si>
    <t>Магния сульфата р-р 3%-200 мл</t>
  </si>
  <si>
    <t>Эуфиллина р-р 1%-200 мл</t>
  </si>
  <si>
    <t>Новокаина р-р 2%-400 мл</t>
  </si>
  <si>
    <t>Новокаина р-р 2%-200 мл</t>
  </si>
  <si>
    <t xml:space="preserve">Люголя р-р 3%-100 мл водный </t>
  </si>
  <si>
    <t>Левомицетина спиртовый р-р 1%-50 мл</t>
  </si>
  <si>
    <t>Формалин 10%-400,0 мл</t>
  </si>
  <si>
    <t>натрия бромид 3%-200,0 мл</t>
  </si>
  <si>
    <t>дата публикации 10.02.17</t>
  </si>
  <si>
    <t>15.00</t>
  </si>
  <si>
    <t>ул. Гиппократа 1</t>
  </si>
  <si>
    <t>аптечные заготовки</t>
  </si>
  <si>
    <t xml:space="preserve">система д/вливания растворов </t>
  </si>
  <si>
    <t>Натрия хлорид 0,9% 400 мл полипроп.</t>
  </si>
  <si>
    <t>ПРЕВЕКАЛ на основе бычьей сыворотки 12х5 мл</t>
  </si>
  <si>
    <t>Наконечник для дозаторов до 200 мкл № 1000</t>
  </si>
  <si>
    <t>Циликон Анти-А,100 доз, 10мл/РК-ИМН-5№014236</t>
  </si>
  <si>
    <t>Циликон Анти-В,100 доз, 10мл/РК-ИМН-5№014236</t>
  </si>
  <si>
    <t xml:space="preserve">ЭРИТРОТЕСТ -ЦИКЛОН АНТИ-D СУПЕР </t>
  </si>
  <si>
    <t>Антитела диагностич.для опред резус принадл.чел-</t>
  </si>
  <si>
    <t>овека.(Анти -Rh0(D)IgM)10мл№10</t>
  </si>
  <si>
    <t xml:space="preserve">Диагностикум бруцеллезный антигенный жидкий </t>
  </si>
  <si>
    <t>для РА 4х15мл, РК-ИМН-5№009986</t>
  </si>
  <si>
    <t>Стекло порковное 24х24 №100</t>
  </si>
  <si>
    <t>АсАТ-15-Витал/РК-ИМН-5№012192</t>
  </si>
  <si>
    <t>АлАТ-15 Витал/РК-ИМН-5№012348</t>
  </si>
  <si>
    <t>Билирубин-12-Витал/РК-ИМН-5№12275</t>
  </si>
  <si>
    <t>Креатинин-04-Витал/РК-ИМН-5№012227</t>
  </si>
  <si>
    <t>а-Амилаза-12-Витал/РК-ИМН-5№012351</t>
  </si>
  <si>
    <t xml:space="preserve">Ранитидин </t>
  </si>
  <si>
    <t>таблетки, покрытые оболочкой  0,3 г</t>
  </si>
  <si>
    <t>форма выпуска</t>
  </si>
  <si>
    <t>Пантопразол</t>
  </si>
  <si>
    <t>порошок лиофилизированный для приготовления раствора для инъекций 40 мг</t>
  </si>
  <si>
    <t>Атропин</t>
  </si>
  <si>
    <t>раствор для инъекций 1мг/мл</t>
  </si>
  <si>
    <t xml:space="preserve">Панкреатин </t>
  </si>
  <si>
    <t xml:space="preserve">капсулы, содержащие минитаблетки, покрытые кишечнорастворимой оболочкой 10000 ЕД </t>
  </si>
  <si>
    <t>Транексамовая кислота</t>
  </si>
  <si>
    <t>таблетки, покрытые пленочной оболочкой 250 мг</t>
  </si>
  <si>
    <t>Менадиона натрия бисульфит</t>
  </si>
  <si>
    <t>раствор для инъекций 1% 1 мл</t>
  </si>
  <si>
    <t xml:space="preserve">Железа фумарат и Фолиевая кислота </t>
  </si>
  <si>
    <t>капсулы ретард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</si>
  <si>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</si>
  <si>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</si>
  <si>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</si>
  <si>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раствор для инфузий 5% 250 мл </t>
  </si>
  <si>
    <t xml:space="preserve">Дигоксин </t>
  </si>
  <si>
    <t>таблетки 0,25 мг</t>
  </si>
  <si>
    <t xml:space="preserve">Нитроглицерин </t>
  </si>
  <si>
    <t>таблетки подъязычные 0,5 мг</t>
  </si>
  <si>
    <t>Метилдофа</t>
  </si>
  <si>
    <t>таблетки 250 мг</t>
  </si>
  <si>
    <t xml:space="preserve">Декспантенол </t>
  </si>
  <si>
    <t>аэрозоль для наружного применения 58,5 г</t>
  </si>
  <si>
    <t>аэрозоль для наружного применения 117 г</t>
  </si>
  <si>
    <t xml:space="preserve">Йод </t>
  </si>
  <si>
    <t>раствор спиртовой 5% 10 мл</t>
  </si>
  <si>
    <t>раствор спиртовой 5% 30 мл</t>
  </si>
  <si>
    <t>Бриллиантовый зеленый</t>
  </si>
  <si>
    <t>раствор спиртовой 20 мл</t>
  </si>
  <si>
    <t>Перекись водорода</t>
  </si>
  <si>
    <t>раствор 3% 90 мл</t>
  </si>
  <si>
    <t>Ко-амоксиклав</t>
  </si>
  <si>
    <t>таблетки, покрытые пленочной оболочкой 375 мг</t>
  </si>
  <si>
    <t xml:space="preserve">Нитрофурантоин </t>
  </si>
  <si>
    <t>таблетки 100 мг</t>
  </si>
  <si>
    <t xml:space="preserve">Ацикловир </t>
  </si>
  <si>
    <t>таблетки 200 мг</t>
  </si>
  <si>
    <t xml:space="preserve">Диклофенак натрия </t>
  </si>
  <si>
    <t>капсулы пролонгированного действия 100 мг</t>
  </si>
  <si>
    <t>Ибупрофен</t>
  </si>
  <si>
    <t>суспензия для приема внутрь 100мг/5мл по 100 мл</t>
  </si>
  <si>
    <t>Натрия оксибат</t>
  </si>
  <si>
    <t>раствор для инъекций 200 мг/мл по 10 мл</t>
  </si>
  <si>
    <t xml:space="preserve">Ацетилсалициловая кислота </t>
  </si>
  <si>
    <t>таблетка, 500 мг</t>
  </si>
  <si>
    <t xml:space="preserve">Бетагистин </t>
  </si>
  <si>
    <t>таблетки 16 мг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</si>
  <si>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</si>
  <si>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</si>
  <si>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</si>
  <si>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</si>
  <si>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Ацетилцистеин </t>
  </si>
  <si>
    <t>порошок для приготовления раствора для приема внутрь 200 мг по 3 г</t>
  </si>
  <si>
    <t>таблетки шипучие 200 мг</t>
  </si>
  <si>
    <t xml:space="preserve">Бромгексин </t>
  </si>
  <si>
    <t>таблетки 8 мг</t>
  </si>
  <si>
    <t>Амброкcол</t>
  </si>
  <si>
    <t>раствор для приема внутрь и ингаляций 7,5 мг/мл во флаконе 40 мл</t>
  </si>
  <si>
    <t>раствор для приема внутрь и ингаляций 7,5 мг/мл во флаконе 100 мл</t>
  </si>
  <si>
    <t>Аммиак</t>
  </si>
  <si>
    <t>раствор  10% 10 мл</t>
  </si>
  <si>
    <t xml:space="preserve">Хлорамфеникол </t>
  </si>
  <si>
    <t>капли глазные 0,5% по 10 мл</t>
  </si>
  <si>
    <t xml:space="preserve">Ципрофлоксацин </t>
  </si>
  <si>
    <t>Левофлоксацин</t>
  </si>
  <si>
    <t>капли глазные 0,3% по 5 мл</t>
  </si>
  <si>
    <t>капли глазные 0,5% по 5 мл</t>
  </si>
  <si>
    <t xml:space="preserve">Дексаметазон </t>
  </si>
  <si>
    <t>капли глазные 0,1 % 10 мл</t>
  </si>
  <si>
    <t xml:space="preserve">Диклофенак </t>
  </si>
  <si>
    <t>капли глазные 0,1% по 5 мл</t>
  </si>
  <si>
    <t xml:space="preserve">Пилокарпин </t>
  </si>
  <si>
    <t>капли глазные 10 мг/мл по 10 мл</t>
  </si>
  <si>
    <t>Тимолол</t>
  </si>
  <si>
    <t>Местные анестетики</t>
  </si>
  <si>
    <t xml:space="preserve">капли глазные 0,4% 5мл </t>
  </si>
  <si>
    <t xml:space="preserve"> Дезинфицирующие средства</t>
  </si>
  <si>
    <t xml:space="preserve">Соединения на основе хлора, брома, йода, гуанидинов, кислорода </t>
  </si>
  <si>
    <t xml:space="preserve"> порошок  800,0 фасованный</t>
  </si>
  <si>
    <t>Рентгенматериалы</t>
  </si>
  <si>
    <t>Р/пленка 13*18 зеленочувств.</t>
  </si>
  <si>
    <t xml:space="preserve"> чувствительность пленки 1500  упаковка №100</t>
  </si>
  <si>
    <t xml:space="preserve">Лейкопластырь </t>
  </si>
  <si>
    <t>Лейкопластырь</t>
  </si>
  <si>
    <t xml:space="preserve"> 1*500  см/штук</t>
  </si>
  <si>
    <t xml:space="preserve"> 2*300  см/штук</t>
  </si>
  <si>
    <t xml:space="preserve"> 3*300 см/штук</t>
  </si>
  <si>
    <t xml:space="preserve">Бумага  для  УЗИ  </t>
  </si>
  <si>
    <t xml:space="preserve">  110 х 20 мм/ штук</t>
  </si>
  <si>
    <t xml:space="preserve">Бумага  тепловая для ЭКГ </t>
  </si>
  <si>
    <t xml:space="preserve"> ДОТ КАРД 110*140/рулон</t>
  </si>
  <si>
    <t xml:space="preserve"> ДОТ КАРД 110*140/ книжка</t>
  </si>
  <si>
    <t>Иглы   хирургические   режущие</t>
  </si>
  <si>
    <t>Игла хирургическая</t>
  </si>
  <si>
    <t xml:space="preserve">Игла хирургическая </t>
  </si>
  <si>
    <t xml:space="preserve">Игла для спинальной анестезии и люмбальной пункции со срезом типа "Квинке" </t>
  </si>
  <si>
    <t>Игла для спинальной анестезии и люмбальной пункции с заточкой  "Карандаш"  с боковым отверстием</t>
  </si>
  <si>
    <t>штук</t>
  </si>
  <si>
    <t xml:space="preserve"> 4А1-0,6х30 мм/ шт</t>
  </si>
  <si>
    <t>3В1-1,1х50 мм/шт</t>
  </si>
  <si>
    <t xml:space="preserve"> 4А1-1,0х45 мм/шт</t>
  </si>
  <si>
    <t>4В1-1,0х45 мм/шт</t>
  </si>
  <si>
    <t xml:space="preserve">G18, длина 75-88мм /шт                           </t>
  </si>
  <si>
    <t xml:space="preserve">G20, длина 75-88мм /шт                                            </t>
  </si>
  <si>
    <t xml:space="preserve">G22, длина 40мм  /шт                                           </t>
  </si>
  <si>
    <t xml:space="preserve">G22, длина 75-88мм  /шт                      </t>
  </si>
  <si>
    <t>G25, длина 75-88мм/шт</t>
  </si>
  <si>
    <t>G27, длина 75-88мм/шт</t>
  </si>
  <si>
    <t>G29, длина 88мм/шт</t>
  </si>
  <si>
    <t xml:space="preserve">G22, 0,7* 88мм /шт                       </t>
  </si>
  <si>
    <t xml:space="preserve">Индикатор   стерильности  </t>
  </si>
  <si>
    <t>на  120 градусов  № 500/ уп</t>
  </si>
  <si>
    <t>на   180 градусов  № 500/копл</t>
  </si>
  <si>
    <t>Эндотрахеальные трубки</t>
  </si>
  <si>
    <t xml:space="preserve">Катетер  Фолея  </t>
  </si>
  <si>
    <t xml:space="preserve">Катетер для периферических вен   </t>
  </si>
  <si>
    <t>№ 2,5 /шт</t>
  </si>
  <si>
    <t>№ 3 с манжетой/шт</t>
  </si>
  <si>
    <t>№3,5 с манжетой/шт</t>
  </si>
  <si>
    <t>№4 с манжетой/шт</t>
  </si>
  <si>
    <t>№4,5 с манжетой/шт</t>
  </si>
  <si>
    <t>№5 с манжетой/шт</t>
  </si>
  <si>
    <t>№5,5 с манжетой/шт</t>
  </si>
  <si>
    <t>№6 с манжетой/шт</t>
  </si>
  <si>
    <t>№6,5 с манжетой/шт</t>
  </si>
  <si>
    <t>№7 с манжетой/шт</t>
  </si>
  <si>
    <t>№7,5с манжетой/шт</t>
  </si>
  <si>
    <t>№8 с манжетой/шт</t>
  </si>
  <si>
    <t>№8,5с манжетой/шт</t>
  </si>
  <si>
    <t>№9с манжетой/шт</t>
  </si>
  <si>
    <t xml:space="preserve"> №8/шт</t>
  </si>
  <si>
    <t xml:space="preserve"> №10/шт</t>
  </si>
  <si>
    <t xml:space="preserve"> №12шт</t>
  </si>
  <si>
    <t>№14/шт</t>
  </si>
  <si>
    <t>№16/шт</t>
  </si>
  <si>
    <t>№18/шт</t>
  </si>
  <si>
    <t>№20/шт</t>
  </si>
  <si>
    <t>№22/шт</t>
  </si>
  <si>
    <t xml:space="preserve"> № 17G (1,5*45мм) из полиуретана  с самоактивирующейся клип-системой /шт</t>
  </si>
  <si>
    <t>№16G  (1,7*50мм)из полиуретана с самоактивирующейся клип-системой/шт</t>
  </si>
  <si>
    <t>№14G(2,2*50мм) из полиуретана  с самоактивирующейся клип-системой/шт</t>
  </si>
  <si>
    <t>Стерильный набор для пункции плевральной полости</t>
  </si>
  <si>
    <t>Одноразовые системы для изиерения ЦВД</t>
  </si>
  <si>
    <t>Катетеры   " Бабочка"</t>
  </si>
  <si>
    <t>Катетер педиатрический  №6</t>
  </si>
  <si>
    <t>Катетер педиатрический  №8</t>
  </si>
  <si>
    <t>Катетер  аспирационный № 10</t>
  </si>
  <si>
    <t>Катетер мочевой одноразовый стерильный</t>
  </si>
  <si>
    <t>размер 6/шт</t>
  </si>
  <si>
    <t>размер8/ шт</t>
  </si>
  <si>
    <t>размер 10 шт</t>
  </si>
  <si>
    <t>с №6 по №18 (по заявке медицинских организаций)/шт</t>
  </si>
  <si>
    <t xml:space="preserve">Лезвие для скальпеля </t>
  </si>
  <si>
    <t>№15 (упак.10 шт.)</t>
  </si>
  <si>
    <t>№22 (упак.10 шт.)</t>
  </si>
  <si>
    <t xml:space="preserve">Ножницы     </t>
  </si>
  <si>
    <t>Ножницы</t>
  </si>
  <si>
    <t xml:space="preserve">Ножницы </t>
  </si>
  <si>
    <t>тупоконечные хирургич 25 см/шт</t>
  </si>
  <si>
    <t>остроконечные  верикально изогнутые 160 мм/шт</t>
  </si>
  <si>
    <t>остроконечные прямые  100 мм /шт</t>
  </si>
  <si>
    <t>с 1  острым концом прямые 125 мм детские/шт</t>
  </si>
  <si>
    <t>с 1  острым концом прямые 140 мм/шт</t>
  </si>
  <si>
    <t>с 2 острыми концами прямые 140 мм/шт</t>
  </si>
  <si>
    <t xml:space="preserve"> с пуговкой для разрезания повязок, горизонтально-изогнутые 150 мм/шт</t>
  </si>
  <si>
    <t>хирургические для рассечения мягких тканей 150 мм/шт</t>
  </si>
  <si>
    <t xml:space="preserve"> для стрижки волосшт</t>
  </si>
  <si>
    <t>Ручка для скальпеля №3</t>
  </si>
  <si>
    <t>Ручка для скальпеля №4</t>
  </si>
  <si>
    <t>Скальпель  одноразовый</t>
  </si>
  <si>
    <t>Стетоскоп</t>
  </si>
  <si>
    <t>Стетоскоп акушерский деревянный</t>
  </si>
  <si>
    <t>Скальпель  одноразовый №18/шт</t>
  </si>
  <si>
    <t>Скальпель  одноразовый №20/шт</t>
  </si>
  <si>
    <t>Электроды на ЭКГ комп (грудн+ прищепки)</t>
  </si>
  <si>
    <t>Электроды на ЭКГ одноразовые</t>
  </si>
  <si>
    <t xml:space="preserve">Эпидуральный набор малый </t>
  </si>
  <si>
    <t>(игла Туохи G16, катетер с закрытым кончиком и 3 боковыми отверстиями  с направителем,  шприц "утраты сопротивления", адаптер "Снэп Лок"/шт</t>
  </si>
  <si>
    <t>Катетер внутривенный,  размер 14G/2,1х45 mm/ стерильный, однократного применения</t>
  </si>
  <si>
    <t>Катетер внутривенный, размер 16G/1,8х 45 mm/стерильный, однократного применения</t>
  </si>
  <si>
    <t>Катетер внутривенный, размер 17 G/1,5х45 mm/ стерильный, однократного применения</t>
  </si>
  <si>
    <t>Катетер внутривенный, размер 18G/1,3х45 mm/ стерильный, однократного применения</t>
  </si>
  <si>
    <t>Катетер внутривенный, размер 20G/1,1х33 mm стерильный, однократного применения</t>
  </si>
  <si>
    <t>Катетер внутривенный, размер 22G/0,9x25 mm/ стерильный, однократного применения</t>
  </si>
  <si>
    <t>Катетер внутривенный, размер 24G/0,7x19 mm/стерильный, однократного применения</t>
  </si>
  <si>
    <t>Рентгеноконтрастен. Постепенно утончающийся тонкостенный катетер из политетрафторэтилена. Клапан для введения медикаментов с защитной пробкой. Эластичные крылья.Стерилизован газообразным оксидом этилена, апирогенный./шт</t>
  </si>
  <si>
    <t>(игла Туохи G16, катетер с закрытым кончиком и 3 боковыми отверстиями  с направителем,  шприц "утраты сопротивления", антибактериальный фильтр, адаптер "Снэп Лок"/шт</t>
  </si>
  <si>
    <t>Гель для УЗИ</t>
  </si>
  <si>
    <t xml:space="preserve"> 0,25 литр/фл</t>
  </si>
  <si>
    <t>Презерватив вагинальный</t>
  </si>
  <si>
    <t>Средство на основе изопропилового спирта 60-65%</t>
  </si>
  <si>
    <t>Обеззараживающее вещество на основе 0,1% бетаина, 0,01% полигексанида</t>
  </si>
  <si>
    <t>Средство для обработки рук (спирт этиловый денатурированный 85 %, 2-феноксиэтанол 0,06 %, рН – 5,8)</t>
  </si>
  <si>
    <t>раствор-кожный антисептик 5 литров/фл</t>
  </si>
  <si>
    <t>раствор 1 литр/фл</t>
  </si>
  <si>
    <t>раствор 75 мл/фл</t>
  </si>
  <si>
    <t>Шовный хирургический рассасывающийся антибактериальный материал (триклозан)</t>
  </si>
  <si>
    <t>(3/0), 70-75см, с атравматическими иглами 22мм кол.</t>
  </si>
  <si>
    <t xml:space="preserve">Капрон №2/0 с иглой                                                                      </t>
  </si>
  <si>
    <t>Капрон  метрич. 2 (3/0)</t>
  </si>
  <si>
    <t xml:space="preserve">Капрон  метрич. 3 (2/0) </t>
  </si>
  <si>
    <t xml:space="preserve">Капрон метрич. 4 (1) </t>
  </si>
  <si>
    <t>Капрон  метрич. 5 (2)</t>
  </si>
  <si>
    <t>Капрон  метрич. 6 (3)</t>
  </si>
  <si>
    <t xml:space="preserve">Капрон  № 3   в  бобине   150м                                                 </t>
  </si>
  <si>
    <t>Капрон  № 3        250м   стерильный</t>
  </si>
  <si>
    <t xml:space="preserve">Кетгут         </t>
  </si>
  <si>
    <t xml:space="preserve">Шелк  </t>
  </si>
  <si>
    <t xml:space="preserve">Шины Крамера </t>
  </si>
  <si>
    <t>пара/шт</t>
  </si>
  <si>
    <t>№3  1,5м  стер./шт</t>
  </si>
  <si>
    <t xml:space="preserve"> № 4/0 (метрический 2), длина нити 75 см с иглой колющей /уп</t>
  </si>
  <si>
    <t xml:space="preserve"> № 2/0 (метрический 3,5), длина нити 150 см без иглы/уп</t>
  </si>
  <si>
    <t xml:space="preserve"> № 3/0 (метрический 3), длина нити 150 см без иглы/уп</t>
  </si>
  <si>
    <t xml:space="preserve"> № 3/0 (метрический 3), длина нити 75 см с иглой колющей /уп</t>
  </si>
  <si>
    <t xml:space="preserve"> № 3 (метрический 7), длина нити 150 см без иглы/уп</t>
  </si>
  <si>
    <t xml:space="preserve"> № 3 (метрический 7), длина нити 75 см с иглой колющей /уп</t>
  </si>
  <si>
    <t xml:space="preserve"> № 2 (метрический 6), длина нити 150 см без иглы/уп</t>
  </si>
  <si>
    <t xml:space="preserve"> № 2 (метрический 6), длина нити 75 см с иглой колющей /уп</t>
  </si>
  <si>
    <t xml:space="preserve"> № 1 (метрический 5), длина нити 150 см без иглы/уп</t>
  </si>
  <si>
    <t xml:space="preserve"> № 0 (метрический 4), длина нити 150 см без иглы/уп</t>
  </si>
  <si>
    <t xml:space="preserve"> № 0 (метрический 4), длина нити 75 см с иглой колющей /уп</t>
  </si>
  <si>
    <t>№ 3        250м   стерильный/шт</t>
  </si>
  <si>
    <t xml:space="preserve">№ 3/шт                                                    </t>
  </si>
  <si>
    <t>в отрезках 20 м, крученая, стерил.однократного применения /на полимерной катушке/шт</t>
  </si>
  <si>
    <t xml:space="preserve"> в отрезках 20 м, крученая, стерил. однократного применения /на полимерной катушке/шт</t>
  </si>
  <si>
    <t xml:space="preserve">Капрон №3/0 с иглой / </t>
  </si>
  <si>
    <t xml:space="preserve">№3/0 с иглой , длиной нити   75см  /шт </t>
  </si>
  <si>
    <t xml:space="preserve">№2/0 с иглой , длиной нити   75см  /шт </t>
  </si>
  <si>
    <t>(5/0) 70 -75см с атравматическими иглами 75 см с атравматическими иглами 17мм кол./шт</t>
  </si>
  <si>
    <t>(4/0) 70-75 см с атравматическими иглами 22мм кол./шт</t>
  </si>
  <si>
    <t>(2/0), 70 см, с атравматическими иглами 26мм кол./шт</t>
  </si>
  <si>
    <t>Натрия хлорид 0,9% 200 мл пол.</t>
  </si>
  <si>
    <t>флакон</t>
  </si>
  <si>
    <t>ул.Гиппократа,1</t>
  </si>
  <si>
    <r>
      <t>Длительность анализа:</t>
    </r>
    <r>
      <rPr>
        <sz val="10.5"/>
        <color theme="1"/>
        <rFont val="Times New Roman"/>
        <family val="1"/>
        <charset val="204"/>
      </rPr>
      <t xml:space="preserve"> 75 минут. </t>
    </r>
    <r>
      <rPr>
        <b/>
        <sz val="10.5"/>
        <color theme="1"/>
        <rFont val="Times New Roman"/>
        <family val="1"/>
        <charset val="204"/>
      </rPr>
      <t xml:space="preserve">Регистрация и оценка результатов: </t>
    </r>
    <r>
      <rPr>
        <sz val="10.5"/>
        <color theme="1"/>
        <rFont val="Times New Roman"/>
        <family val="1"/>
        <charset val="204"/>
      </rPr>
      <t xml:space="preserve">результаты ИФА регистрируются с помощью спектрофотометра, основной фильтр 450 нм, референс-фильтр 620-655 нм; </t>
    </r>
    <r>
      <rPr>
        <b/>
        <sz val="10.5"/>
        <color theme="1"/>
        <rFont val="Times New Roman"/>
        <family val="1"/>
        <charset val="204"/>
      </rPr>
      <t>Комплектация набора:</t>
    </r>
    <r>
      <rPr>
        <sz val="10.5"/>
        <color rgb="FF000000"/>
        <rFont val="Times New Roman"/>
        <family val="1"/>
        <charset val="204"/>
      </rPr>
      <t xml:space="preserve"> планшет разборный (12 восьмилуночных стрипов) с иммобилизованными моноклональными антителами к ТТГ – 1 шт.; калибровочные пробы, аттестованные по Второму международному стандарту ТТГ человека IRP 80/558, содержащие известные количества ТТГ – 0; 0,25; 1,0; 4,0; 8,0 и 16 мМЕ/л – 6 фл. по 0,7 мл; контрольный образец с известным содержанием ТТГ – 1 фл., 0,7 мл; конъюгат моноклональных антител к ТТГ с пероксидазой хрена, готовый для использования – 1 фл., 13 мл; раствор для разведения сывороток (РРС) – 1 фл., 12 мл; концентрат фосфатно-солевого буферного раствора с твином (ФСБ-Т×25) – 1 фл., 28 мл; раствор тетраметилбензидина (раствор ТМБ плюс) – 1 фл., 13 мл; стоп-реагент – 1 фл., 12 мл; пленка для заклеивания планшета – 2 шт.; пластиковая ванночка для реагентов – 2 шт.; наконечники для пипеток – 16 шт. </t>
    </r>
    <r>
      <rPr>
        <b/>
        <sz val="10.5"/>
        <color rgb="FF000000"/>
        <rFont val="Times New Roman"/>
        <family val="1"/>
        <charset val="204"/>
      </rPr>
      <t xml:space="preserve">Для удобства все флаконы с реагентами имеют цветовую идентификацию. </t>
    </r>
    <r>
      <rPr>
        <b/>
        <sz val="10.5"/>
        <color theme="1"/>
        <rFont val="Times New Roman"/>
        <family val="1"/>
        <charset val="204"/>
      </rPr>
      <t xml:space="preserve">Условия хранения и транспортировки: </t>
    </r>
    <r>
      <rPr>
        <sz val="10.5"/>
        <color theme="1"/>
        <rFont val="Times New Roman"/>
        <family val="1"/>
        <charset val="204"/>
      </rPr>
      <t xml:space="preserve">хранить при температуре 2 – 8 ºС. Допускается транспортировка при температуре до 25 ºС не более 10 суток. </t>
    </r>
    <r>
      <rPr>
        <b/>
        <sz val="10.5"/>
        <color rgb="FF000000"/>
        <rFont val="Times New Roman"/>
        <family val="1"/>
        <charset val="204"/>
      </rPr>
      <t xml:space="preserve">Срок годности: </t>
    </r>
    <r>
      <rPr>
        <sz val="10.5"/>
        <color rgb="FF000000"/>
        <rFont val="Times New Roman"/>
        <family val="1"/>
        <charset val="204"/>
      </rPr>
      <t>12 месяцев.</t>
    </r>
  </si>
  <si>
    <t xml:space="preserve">ТТГ-ИФА-БЕСТ </t>
  </si>
  <si>
    <t>ТТГ-ИФА-БЕСТ</t>
  </si>
  <si>
    <t xml:space="preserve">Вектогеп В - HBs-антиген (комплект 3).  </t>
  </si>
  <si>
    <r>
      <t>Объем анализируемого образца:</t>
    </r>
    <r>
      <rPr>
        <sz val="10.5"/>
        <color theme="1"/>
        <rFont val="Times New Roman"/>
        <family val="1"/>
        <charset val="204"/>
      </rPr>
      <t xml:space="preserve"> 100 мкл; </t>
    </r>
    <r>
      <rPr>
        <b/>
        <sz val="10.5"/>
        <color theme="1"/>
        <rFont val="Times New Roman"/>
        <family val="1"/>
        <charset val="204"/>
      </rPr>
      <t>Чувствительность:</t>
    </r>
    <r>
      <rPr>
        <sz val="10.5"/>
        <color theme="1"/>
        <rFont val="Times New Roman"/>
        <family val="1"/>
        <charset val="204"/>
      </rPr>
      <t xml:space="preserve"> 100%. 0,05 МЕ/мл при процедурах 1 и 2, 0,1 МЕ/мл при процедуре 3. </t>
    </r>
    <r>
      <rPr>
        <b/>
        <sz val="10.5"/>
        <color rgb="FF000000"/>
        <rFont val="Times New Roman"/>
        <family val="1"/>
        <charset val="204"/>
      </rPr>
      <t>Специфичность:</t>
    </r>
    <r>
      <rPr>
        <sz val="10.5"/>
        <color rgb="FF000000"/>
        <rFont val="Times New Roman"/>
        <family val="1"/>
        <charset val="204"/>
      </rPr>
      <t xml:space="preserve"> по ОСО 42-28-311 -00 100%. </t>
    </r>
    <r>
      <rPr>
        <b/>
        <sz val="10.5"/>
        <color theme="1"/>
        <rFont val="Times New Roman"/>
        <family val="1"/>
        <charset val="204"/>
      </rPr>
      <t xml:space="preserve">Длительность анализа: </t>
    </r>
    <r>
      <rPr>
        <sz val="10.5"/>
        <color theme="1"/>
        <rFont val="Times New Roman"/>
        <family val="1"/>
        <charset val="204"/>
      </rPr>
      <t xml:space="preserve">от 90 минут; </t>
    </r>
    <r>
      <rPr>
        <b/>
        <sz val="10.5"/>
        <color theme="1"/>
        <rFont val="Times New Roman"/>
        <family val="1"/>
        <charset val="204"/>
      </rPr>
      <t xml:space="preserve">Регистрация и оценка результатов: </t>
    </r>
    <r>
      <rPr>
        <sz val="10.5"/>
        <color theme="1"/>
        <rFont val="Times New Roman"/>
        <family val="1"/>
        <charset val="204"/>
      </rPr>
      <t xml:space="preserve">результаты ИФА регистрируются с помощью спектрофотометра, основной фильтр 450 нм, референс-фильтр 620-650нм; </t>
    </r>
    <r>
      <rPr>
        <b/>
        <sz val="10.5"/>
        <color theme="1"/>
        <rFont val="Times New Roman"/>
        <family val="1"/>
        <charset val="204"/>
      </rPr>
      <t>Комплектация набора:</t>
    </r>
    <r>
      <rPr>
        <sz val="10.5"/>
        <color rgb="FF000000"/>
        <rFont val="Times New Roman"/>
        <family val="1"/>
        <charset val="204"/>
      </rPr>
      <t xml:space="preserve"> Планшет разборный с иммобилизованными моноклональными антителами  к HBsAg  - 1шт, Слабоположительный контрольный образец HBsAg (К+слаб) - 1 флакон,  Положительный контрольный образец (К+) - 1 флакон, Отрицательный контрольный образец (К-) - 1 флакон,  Конъюгат - 1 флакон,  Раствор для разведения конъюгата (РК) - 1 флакон, 25-кратный концентрат фосфатно-солевого буферного раствора с твином (ФСБ-Тх25) - 1 флакон,  Цитратно-фосфатный буферный раствор (ЦФР) 1 флакон,  Тетраметилбензидин (ТМБ) - 1 флакон,  Стоп-реагент - 1 флакон,  Пленка для заклеивания планшета - 2 шт, Ванночка для реагентов - 2 шт,  Наконечники для пипетки на 4-200 мкл - 16 шт; </t>
    </r>
    <r>
      <rPr>
        <b/>
        <sz val="10.5"/>
        <color rgb="FF000000"/>
        <rFont val="Times New Roman"/>
        <family val="1"/>
        <charset val="204"/>
      </rPr>
      <t>Для удобства все флаконы с реагентами имеют цветовую идентификацию</t>
    </r>
    <r>
      <rPr>
        <sz val="10.5"/>
        <color rgb="FF000000"/>
        <rFont val="Times New Roman"/>
        <family val="1"/>
        <charset val="204"/>
      </rPr>
      <t xml:space="preserve">. </t>
    </r>
    <r>
      <rPr>
        <b/>
        <sz val="10.5"/>
        <color theme="1"/>
        <rFont val="Times New Roman"/>
        <family val="1"/>
        <charset val="204"/>
      </rPr>
      <t xml:space="preserve">Условия хранения и транспортировки: </t>
    </r>
    <r>
      <rPr>
        <sz val="10.5"/>
        <color theme="1"/>
        <rFont val="Times New Roman"/>
        <family val="1"/>
        <charset val="204"/>
      </rPr>
      <t xml:space="preserve">хранить при температуре 2 – 8 ºС. Допускается транспортировка при температуре до 25 ºС не более 10 суток. </t>
    </r>
    <r>
      <rPr>
        <b/>
        <sz val="10.5"/>
        <color theme="1"/>
        <rFont val="Times New Roman"/>
        <family val="1"/>
        <charset val="204"/>
      </rPr>
      <t>Срок годности:</t>
    </r>
    <r>
      <rPr>
        <sz val="10.5"/>
        <color theme="1"/>
        <rFont val="Times New Roman"/>
        <family val="1"/>
        <charset val="204"/>
      </rPr>
      <t xml:space="preserve"> 12 месяцев.</t>
    </r>
  </si>
  <si>
    <t>Т4 свободный-ИФА-БЕСТ</t>
  </si>
  <si>
    <r>
      <t xml:space="preserve">. </t>
    </r>
    <r>
      <rPr>
        <b/>
        <sz val="10.5"/>
        <color theme="1"/>
        <rFont val="Times New Roman"/>
        <family val="1"/>
        <charset val="204"/>
      </rPr>
      <t>Объем анализируемого образца:</t>
    </r>
    <r>
      <rPr>
        <sz val="10.5"/>
        <color theme="1"/>
        <rFont val="Times New Roman"/>
        <family val="1"/>
        <charset val="204"/>
      </rPr>
      <t xml:space="preserve"> 50 мкл. </t>
    </r>
    <r>
      <rPr>
        <b/>
        <sz val="10.5"/>
        <color theme="1"/>
        <rFont val="Times New Roman"/>
        <family val="1"/>
        <charset val="204"/>
      </rPr>
      <t>Чувствительность</t>
    </r>
    <r>
      <rPr>
        <sz val="10.5"/>
        <color theme="1"/>
        <rFont val="Times New Roman"/>
        <family val="1"/>
        <charset val="204"/>
      </rPr>
      <t xml:space="preserve">. Минимальная достоверно определяемая набором концентрация Т4 своб. не превышает 1,0 пмоль/л. </t>
    </r>
    <r>
      <rPr>
        <b/>
        <sz val="10.5"/>
        <color theme="1"/>
        <rFont val="Times New Roman"/>
        <family val="1"/>
        <charset val="204"/>
      </rPr>
      <t>Специфичность</t>
    </r>
    <r>
      <rPr>
        <sz val="10.5"/>
        <color theme="1"/>
        <rFont val="Times New Roman"/>
        <family val="1"/>
        <charset val="204"/>
      </rPr>
      <t xml:space="preserve">. Не обнаружено перекрестной реакции моноклональных антител к Т4 с тироксином в составе комплексов, трийодтиронином и дийодтиронином. </t>
    </r>
    <r>
      <rPr>
        <b/>
        <sz val="10.5"/>
        <color theme="1"/>
        <rFont val="Times New Roman"/>
        <family val="1"/>
        <charset val="204"/>
      </rPr>
      <t>Воспроизводимость</t>
    </r>
    <r>
      <rPr>
        <sz val="10.5"/>
        <color theme="1"/>
        <rFont val="Times New Roman"/>
        <family val="1"/>
        <charset val="204"/>
      </rPr>
      <t xml:space="preserve">. Коэффициент вариации результатов определения содержания Т4 своб. в одном и том же образце с использованием набора «Т4 свободный – ИФА – БЕСТ» не превышает 8%. </t>
    </r>
    <r>
      <rPr>
        <b/>
        <sz val="10.5"/>
        <color theme="1"/>
        <rFont val="Times New Roman"/>
        <family val="1"/>
        <charset val="204"/>
      </rPr>
      <t>Длительность анализа:</t>
    </r>
    <r>
      <rPr>
        <sz val="10.5"/>
        <color theme="1"/>
        <rFont val="Times New Roman"/>
        <family val="1"/>
        <charset val="204"/>
      </rPr>
      <t xml:space="preserve"> 75 минут. </t>
    </r>
    <r>
      <rPr>
        <b/>
        <sz val="10.5"/>
        <color theme="1"/>
        <rFont val="Times New Roman"/>
        <family val="1"/>
        <charset val="204"/>
      </rPr>
      <t xml:space="preserve">Регистрация и оценка результатов: </t>
    </r>
    <r>
      <rPr>
        <sz val="10.5"/>
        <color theme="1"/>
        <rFont val="Times New Roman"/>
        <family val="1"/>
        <charset val="204"/>
      </rPr>
      <t xml:space="preserve">результаты ИФА регистрируются с помощью спектрофотометра, основной фильтр 450 нм, референс-фильтр 620-655 нм; </t>
    </r>
    <r>
      <rPr>
        <b/>
        <sz val="10.5"/>
        <color theme="1"/>
        <rFont val="Times New Roman"/>
        <family val="1"/>
        <charset val="204"/>
      </rPr>
      <t>Комплектация набора:</t>
    </r>
    <r>
      <rPr>
        <sz val="10.5"/>
        <color rgb="FF000000"/>
        <rFont val="Times New Roman"/>
        <family val="1"/>
        <charset val="204"/>
      </rPr>
      <t xml:space="preserve"> планшет разборный (12 восьмилуночных стрипов) с иммобилизованными моноклональными антителами к тироксину – 1 шт.; калибровочные пробы, аттестованные по «Liphochek Immunoassay Plus Control Abbott Architest T4 free», содержащие известные количества Т4 своб. – 0, 5, 10, 20, 40 и 80 пмоль/л – 6 фл. по 0,7 мл; контрольный образец с известным содержанием Т4 своб. – 6 фл. по 0,7 мл; конъюгат тироксина с пероксидазой хрена, концент­рат – 1 фл., 1,3 мл; концентрат фосфатно-солевого буферного раствора с твином (ФСБ-Т×25) – 1 фл., 28 мл; раствор тетраметилбензидина (раствор ТМБ плюс) – 1 фл., 13 мл; стоп-реагент – 1 фл., 12 мл; пленка для заклеивания планшета – 2 шт.; пластиковая ванночка для реагентов – 2 шт.; наконечники для пипеток – 16 шт. </t>
    </r>
    <r>
      <rPr>
        <b/>
        <sz val="10.5"/>
        <color rgb="FF000000"/>
        <rFont val="Times New Roman"/>
        <family val="1"/>
        <charset val="204"/>
      </rPr>
      <t xml:space="preserve">Для удобства все флаконы с реагентами имеют цветовую идентификацию. </t>
    </r>
    <r>
      <rPr>
        <b/>
        <sz val="10.5"/>
        <color theme="1"/>
        <rFont val="Times New Roman"/>
        <family val="1"/>
        <charset val="204"/>
      </rPr>
      <t xml:space="preserve">Условия хранения и транспортировки: </t>
    </r>
    <r>
      <rPr>
        <sz val="10.5"/>
        <color theme="1"/>
        <rFont val="Times New Roman"/>
        <family val="1"/>
        <charset val="204"/>
      </rPr>
      <t xml:space="preserve">хранить при температуре 2 – 8 ºС. Допускается транспортировка при температуре до 25 ºС не более 10 суток. </t>
    </r>
    <r>
      <rPr>
        <b/>
        <sz val="10.5"/>
        <color theme="1"/>
        <rFont val="Times New Roman"/>
        <family val="1"/>
        <charset val="204"/>
      </rPr>
      <t xml:space="preserve">Срок годности: </t>
    </r>
    <r>
      <rPr>
        <sz val="10.5"/>
        <color theme="1"/>
        <rFont val="Times New Roman"/>
        <family val="1"/>
        <charset val="204"/>
      </rPr>
      <t>12 месяцев.</t>
    </r>
  </si>
  <si>
    <t>Тепластин-тест 7*25 тестов (100 определений</t>
  </si>
  <si>
    <t>ПК Витанова</t>
  </si>
  <si>
    <t>ИП Исабеков</t>
  </si>
  <si>
    <t>ТОО Альбедо</t>
  </si>
  <si>
    <t>ТОО Альнс</t>
  </si>
  <si>
    <t>АХД</t>
  </si>
  <si>
    <t xml:space="preserve">ТОО Стомаркет </t>
  </si>
  <si>
    <t>ЛПУ Снаб</t>
  </si>
  <si>
    <t>Предснедатель комиссии: ___________________________  Башекова А.Ж.</t>
  </si>
  <si>
    <t>Члены комиссии: ________________________ Смаилова Г.А.</t>
  </si>
  <si>
    <t xml:space="preserve">                                 _______________________ Сердалина И.А.</t>
  </si>
  <si>
    <t xml:space="preserve">                                 _______________________ Суворова Л.П.</t>
  </si>
  <si>
    <t xml:space="preserve">ПРОТОКОЛ № 2 </t>
  </si>
  <si>
    <t>06 марта 2017 года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</si>
  <si>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</si>
  <si>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</si>
  <si>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 мониторингу цен на участие в конкурсе по приобретению  медикаментов     Коммерческие предложения представили:</t>
  </si>
  <si>
    <t xml:space="preserve">   Согласно .обяъвления произведен мониторинг цен </t>
  </si>
  <si>
    <t>Дата и время: 02 марта 2017 гоа 15-00 часов</t>
  </si>
  <si>
    <t>– зам директора по лечебной части,, Сирдалина И.А.02 марта в 15-00 часов произвели процедуру рассмотрения заявок</t>
  </si>
  <si>
    <t xml:space="preserve">ПК Вмианова  БИН 961240002381  г.Караганда ул.Ленина, строение № 71 </t>
  </si>
  <si>
    <t>ИП Исабеков г.Караганда ул. Гоголя,62</t>
  </si>
  <si>
    <t>ТОО Альбедо  г.Алматы, 10 микррайон, дом 32</t>
  </si>
  <si>
    <t>ТОО Альянс г.Усть-Каменогорск, ул.Красина 12/2</t>
  </si>
  <si>
    <t>ТОО Дезофарм  г.Караганда ул.Кривогуза, дом № 17/3</t>
  </si>
  <si>
    <t>ТОО Стомаркет  гКостанай ул.Пушкина 54А</t>
  </si>
  <si>
    <t>ТОО ЛПУ снаб г.Костанай ул.Шаяхметова 14Б</t>
  </si>
  <si>
    <t xml:space="preserve">конкурс не состоялся </t>
  </si>
  <si>
    <t xml:space="preserve">                                          ИП Исабеков ценовые - 43070</t>
  </si>
  <si>
    <t xml:space="preserve">                                         ЛПУ Снаб ценовые - 279935</t>
  </si>
  <si>
    <t xml:space="preserve">                                          ТОО Витанова один источник - 272600                        </t>
  </si>
  <si>
    <t xml:space="preserve">                                          ТОО Альянс ценовые - 153487</t>
  </si>
  <si>
    <t>Заключить договора с ТОО Альянс один источник -376488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</si>
</sst>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5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8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0" fillId="0" borderId="8" xfId="0" applyBorder="1"/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0" fillId="0" borderId="8" xfId="0" applyNumberFormat="1" applyBorder="1"/>
    <xf numFmtId="0" fontId="3" fillId="0" borderId="8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6" fillId="0" borderId="8" xfId="0" applyFont="1" applyBorder="1"/>
    <xf numFmtId="0" fontId="3" fillId="0" borderId="8" xfId="1" applyFont="1" applyFill="1" applyBorder="1" applyAlignment="1" applyProtection="1">
      <alignment vertical="center"/>
    </xf>
    <xf numFmtId="0" fontId="4" fillId="0" borderId="8" xfId="1" applyFont="1" applyFill="1" applyBorder="1" applyAlignment="1" applyProtection="1">
      <alignment vertical="center" wrapText="1"/>
    </xf>
    <xf numFmtId="3" fontId="3" fillId="0" borderId="8" xfId="2" applyNumberFormat="1" applyFont="1" applyFill="1" applyBorder="1" applyAlignment="1">
      <alignment horizontal="left" vertical="top" wrapText="1"/>
    </xf>
    <xf numFmtId="3" fontId="4" fillId="0" borderId="8" xfId="2" applyNumberFormat="1" applyFont="1" applyFill="1" applyBorder="1" applyAlignment="1">
      <alignment horizontal="left" vertical="top" wrapText="1"/>
    </xf>
    <xf numFmtId="3" fontId="4" fillId="0" borderId="8" xfId="2" applyNumberFormat="1" applyFont="1" applyFill="1" applyBorder="1" applyAlignment="1">
      <alignment vertical="top" wrapText="1"/>
    </xf>
    <xf numFmtId="3" fontId="3" fillId="0" borderId="8" xfId="3" applyNumberFormat="1" applyFont="1" applyFill="1" applyBorder="1" applyAlignment="1">
      <alignment horizontal="left" vertical="top" wrapText="1"/>
    </xf>
    <xf numFmtId="3" fontId="4" fillId="0" borderId="8" xfId="3" applyNumberFormat="1" applyFont="1" applyFill="1" applyBorder="1" applyAlignment="1">
      <alignment horizontal="left" vertical="top" wrapText="1"/>
    </xf>
    <xf numFmtId="3" fontId="4" fillId="0" borderId="8" xfId="3" applyNumberFormat="1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2" fontId="4" fillId="0" borderId="8" xfId="4" applyNumberFormat="1" applyFont="1" applyFill="1" applyBorder="1" applyAlignment="1">
      <alignment horizontal="left" vertical="top" wrapText="1"/>
    </xf>
    <xf numFmtId="3" fontId="4" fillId="0" borderId="8" xfId="4" applyNumberFormat="1" applyFont="1" applyFill="1" applyBorder="1" applyAlignment="1">
      <alignment vertical="top" wrapText="1"/>
    </xf>
    <xf numFmtId="3" fontId="4" fillId="0" borderId="8" xfId="4" applyNumberFormat="1" applyFont="1" applyFill="1" applyBorder="1" applyAlignment="1">
      <alignment horizontal="left" vertical="top" wrapText="1"/>
    </xf>
    <xf numFmtId="2" fontId="4" fillId="0" borderId="8" xfId="0" applyNumberFormat="1" applyFont="1" applyFill="1" applyBorder="1" applyAlignment="1">
      <alignment horizontal="left" vertical="top" wrapText="1"/>
    </xf>
    <xf numFmtId="3" fontId="4" fillId="0" borderId="11" xfId="3" applyNumberFormat="1" applyFont="1" applyFill="1" applyBorder="1" applyAlignment="1">
      <alignment horizontal="left" vertical="top" wrapText="1"/>
    </xf>
    <xf numFmtId="0" fontId="9" fillId="0" borderId="8" xfId="0" applyFont="1" applyBorder="1"/>
    <xf numFmtId="0" fontId="2" fillId="0" borderId="0" xfId="0" applyFont="1"/>
    <xf numFmtId="0" fontId="2" fillId="0" borderId="8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14" fillId="0" borderId="0" xfId="0" applyFont="1"/>
    <xf numFmtId="0" fontId="2" fillId="0" borderId="13" xfId="0" applyFont="1" applyBorder="1" applyAlignment="1">
      <alignment horizontal="center" vertical="center" wrapText="1"/>
    </xf>
    <xf numFmtId="14" fontId="0" fillId="0" borderId="13" xfId="0" applyNumberFormat="1" applyFont="1" applyBorder="1"/>
    <xf numFmtId="14" fontId="0" fillId="0" borderId="13" xfId="0" applyNumberFormat="1" applyBorder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18" xfId="0" applyFont="1" applyBorder="1" applyAlignment="1">
      <alignment wrapText="1"/>
    </xf>
    <xf numFmtId="0" fontId="9" fillId="0" borderId="17" xfId="0" applyFont="1" applyBorder="1"/>
    <xf numFmtId="0" fontId="15" fillId="0" borderId="0" xfId="0" applyFont="1"/>
    <xf numFmtId="2" fontId="9" fillId="0" borderId="8" xfId="0" applyNumberFormat="1" applyFont="1" applyBorder="1"/>
    <xf numFmtId="0" fontId="16" fillId="0" borderId="0" xfId="0" applyFont="1"/>
    <xf numFmtId="0" fontId="17" fillId="0" borderId="0" xfId="0" applyFont="1" applyAlignment="1">
      <alignment vertical="center"/>
    </xf>
    <xf numFmtId="0" fontId="9" fillId="0" borderId="0" xfId="0" applyFont="1"/>
    <xf numFmtId="0" fontId="0" fillId="0" borderId="8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5" xfId="1"/>
    <cellStyle name="Обычный_Лист1" xfId="3"/>
    <cellStyle name="Обычный_Лист1_1" xfId="4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view="pageBreakPreview" zoomScale="110" zoomScaleSheetLayoutView="110" workbookViewId="0">
      <selection activeCell="A2" sqref="A2"/>
    </sheetView>
  </sheetViews>
  <sheetFormatPr defaultRowHeight="15" x14ac:dyDescent="0.25"/>
  <cols>
    <col min="1" max="1" width="18.5703125" customWidth="1"/>
    <col min="5" max="5" width="14.42578125" customWidth="1"/>
    <col min="10" max="10" width="27.42578125" customWidth="1"/>
  </cols>
  <sheetData>
    <row r="2" spans="1:10" x14ac:dyDescent="0.25">
      <c r="A2" t="s">
        <v>0</v>
      </c>
    </row>
    <row r="3" spans="1:10" ht="15.75" thickBot="1" x14ac:dyDescent="0.3"/>
    <row r="4" spans="1:10" ht="126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 ht="47.25" x14ac:dyDescent="0.25">
      <c r="A5" s="3" t="s">
        <v>11</v>
      </c>
      <c r="B5" s="59" t="s">
        <v>14</v>
      </c>
      <c r="C5" s="59" t="s">
        <v>15</v>
      </c>
      <c r="D5" s="59">
        <v>16.8</v>
      </c>
      <c r="E5" s="62">
        <v>33600</v>
      </c>
      <c r="F5" s="59" t="s">
        <v>16</v>
      </c>
      <c r="G5" s="6" t="s">
        <v>12</v>
      </c>
      <c r="H5" s="6" t="s">
        <v>12</v>
      </c>
      <c r="I5" s="6" t="s">
        <v>19</v>
      </c>
      <c r="J5" s="6" t="s">
        <v>19</v>
      </c>
    </row>
    <row r="6" spans="1:10" x14ac:dyDescent="0.25">
      <c r="A6" s="4"/>
      <c r="B6" s="60"/>
      <c r="C6" s="60"/>
      <c r="D6" s="60"/>
      <c r="E6" s="63"/>
      <c r="F6" s="60"/>
      <c r="G6" s="7"/>
      <c r="H6" s="7"/>
      <c r="I6" s="7"/>
      <c r="J6" s="7"/>
    </row>
    <row r="7" spans="1:10" ht="47.25" x14ac:dyDescent="0.25">
      <c r="A7" s="3" t="s">
        <v>12</v>
      </c>
      <c r="B7" s="60"/>
      <c r="C7" s="60"/>
      <c r="D7" s="60"/>
      <c r="E7" s="63"/>
      <c r="F7" s="60"/>
      <c r="G7" s="6" t="s">
        <v>13</v>
      </c>
      <c r="H7" s="6" t="s">
        <v>13</v>
      </c>
      <c r="I7" s="6">
        <v>15</v>
      </c>
      <c r="J7" s="6">
        <v>15.3</v>
      </c>
    </row>
    <row r="8" spans="1:10" x14ac:dyDescent="0.25">
      <c r="A8" s="4"/>
      <c r="B8" s="60"/>
      <c r="C8" s="60"/>
      <c r="D8" s="60"/>
      <c r="E8" s="63"/>
      <c r="F8" s="60"/>
      <c r="G8" s="7"/>
      <c r="H8" s="7"/>
      <c r="I8" s="7"/>
      <c r="J8" s="7"/>
    </row>
    <row r="9" spans="1:10" ht="31.5" x14ac:dyDescent="0.25">
      <c r="A9" s="3" t="s">
        <v>13</v>
      </c>
      <c r="B9" s="60"/>
      <c r="C9" s="60"/>
      <c r="D9" s="60"/>
      <c r="E9" s="63"/>
      <c r="F9" s="60"/>
      <c r="G9" s="6" t="s">
        <v>17</v>
      </c>
      <c r="H9" s="6" t="s">
        <v>18</v>
      </c>
      <c r="I9" s="7"/>
      <c r="J9" s="6" t="s">
        <v>20</v>
      </c>
    </row>
    <row r="10" spans="1:10" x14ac:dyDescent="0.25">
      <c r="A10" s="4"/>
      <c r="B10" s="60"/>
      <c r="C10" s="60"/>
      <c r="D10" s="60"/>
      <c r="E10" s="63"/>
      <c r="F10" s="60"/>
      <c r="G10" s="7"/>
      <c r="H10" s="7"/>
      <c r="I10" s="7"/>
      <c r="J10" s="7"/>
    </row>
    <row r="11" spans="1:10" ht="15.75" x14ac:dyDescent="0.25">
      <c r="A11" s="4"/>
      <c r="B11" s="60"/>
      <c r="C11" s="60"/>
      <c r="D11" s="60"/>
      <c r="E11" s="63"/>
      <c r="F11" s="60"/>
      <c r="G11" s="7"/>
      <c r="H11" s="7"/>
      <c r="I11" s="7"/>
      <c r="J11" s="6" t="s">
        <v>21</v>
      </c>
    </row>
    <row r="12" spans="1:10" x14ac:dyDescent="0.25">
      <c r="A12" s="4"/>
      <c r="B12" s="60"/>
      <c r="C12" s="60"/>
      <c r="D12" s="60"/>
      <c r="E12" s="63"/>
      <c r="F12" s="60"/>
      <c r="G12" s="7"/>
      <c r="H12" s="7"/>
      <c r="I12" s="7"/>
      <c r="J12" s="7"/>
    </row>
    <row r="13" spans="1:10" ht="16.5" thickBot="1" x14ac:dyDescent="0.3">
      <c r="A13" s="5"/>
      <c r="B13" s="61"/>
      <c r="C13" s="61"/>
      <c r="D13" s="61"/>
      <c r="E13" s="64"/>
      <c r="F13" s="61"/>
      <c r="G13" s="8"/>
      <c r="H13" s="8"/>
      <c r="I13" s="8"/>
      <c r="J13" s="9" t="s">
        <v>18</v>
      </c>
    </row>
  </sheetData>
  <mergeCells count="5">
    <mergeCell ref="B5:B13"/>
    <mergeCell ref="C5:C13"/>
    <mergeCell ref="D5:D13"/>
    <mergeCell ref="E5:E13"/>
    <mergeCell ref="F5:F1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2"/>
  <sheetViews>
    <sheetView workbookViewId="0">
      <selection activeCell="H6" sqref="H6"/>
    </sheetView>
  </sheetViews>
  <sheetFormatPr defaultRowHeight="15" x14ac:dyDescent="0.25"/>
  <cols>
    <col min="1" max="1" width="24.5703125" customWidth="1"/>
    <col min="2" max="2" width="40.28515625" customWidth="1"/>
    <col min="3" max="3" width="12.7109375" customWidth="1"/>
    <col min="5" max="5" width="11.42578125" customWidth="1"/>
    <col min="6" max="6" width="13.28515625" customWidth="1"/>
    <col min="7" max="7" width="12.5703125" customWidth="1"/>
    <col min="8" max="8" width="24.140625" customWidth="1"/>
    <col min="9" max="9" width="12" customWidth="1"/>
    <col min="10" max="10" width="13.5703125" customWidth="1"/>
  </cols>
  <sheetData>
    <row r="4" ht="16.5" customHeight="1" x14ac:dyDescent="0.25"/>
    <row r="5" ht="15" customHeight="1" x14ac:dyDescent="0.25"/>
    <row r="9" ht="15" customHeight="1" x14ac:dyDescent="0.25"/>
    <row r="12" ht="19.5" customHeigh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opLeftCell="A4" workbookViewId="0">
      <selection activeCell="B17" sqref="B17"/>
    </sheetView>
  </sheetViews>
  <sheetFormatPr defaultRowHeight="15" x14ac:dyDescent="0.25"/>
  <cols>
    <col min="1" max="1" width="23.28515625" customWidth="1"/>
    <col min="2" max="2" width="47.7109375" customWidth="1"/>
    <col min="3" max="3" width="10.85546875" customWidth="1"/>
    <col min="5" max="5" width="11.7109375" customWidth="1"/>
    <col min="6" max="6" width="11" customWidth="1"/>
    <col min="7" max="7" width="15.5703125" customWidth="1"/>
    <col min="8" max="8" width="10.28515625" customWidth="1"/>
    <col min="9" max="9" width="11.28515625" customWidth="1"/>
  </cols>
  <sheetData>
    <row r="1" spans="1:9" x14ac:dyDescent="0.25">
      <c r="B1" t="s">
        <v>44</v>
      </c>
    </row>
    <row r="2" spans="1:9" ht="15.75" thickBot="1" x14ac:dyDescent="0.3"/>
    <row r="3" spans="1:9" ht="110.25" x14ac:dyDescent="0.25">
      <c r="A3" s="11" t="s">
        <v>1</v>
      </c>
      <c r="B3" s="12" t="s">
        <v>2</v>
      </c>
      <c r="C3" s="13" t="s">
        <v>3</v>
      </c>
      <c r="D3" s="13" t="s">
        <v>4</v>
      </c>
      <c r="E3" s="13" t="s">
        <v>5</v>
      </c>
      <c r="F3" s="13" t="s">
        <v>7</v>
      </c>
      <c r="G3" s="14" t="s">
        <v>8</v>
      </c>
      <c r="H3" s="13" t="s">
        <v>9</v>
      </c>
      <c r="I3" s="13" t="s">
        <v>10</v>
      </c>
    </row>
    <row r="4" spans="1:9" ht="31.5" x14ac:dyDescent="0.25">
      <c r="A4" s="15" t="s">
        <v>22</v>
      </c>
      <c r="B4" s="10"/>
      <c r="C4" s="10"/>
      <c r="D4" s="10"/>
      <c r="E4" s="10"/>
      <c r="F4" s="15"/>
      <c r="G4" s="15"/>
      <c r="H4" s="16">
        <v>42786</v>
      </c>
      <c r="I4" s="16">
        <v>42786</v>
      </c>
    </row>
    <row r="5" spans="1:9" x14ac:dyDescent="0.25">
      <c r="A5" s="10"/>
      <c r="B5" s="10" t="s">
        <v>47</v>
      </c>
      <c r="C5" s="10"/>
      <c r="D5" s="10"/>
      <c r="E5" s="10"/>
      <c r="F5" s="10"/>
      <c r="G5" s="10"/>
      <c r="H5" s="10"/>
      <c r="I5" s="10"/>
    </row>
    <row r="6" spans="1:9" x14ac:dyDescent="0.25">
      <c r="A6" s="10"/>
      <c r="B6" s="10" t="s">
        <v>23</v>
      </c>
      <c r="C6" s="10">
        <v>150</v>
      </c>
      <c r="D6" s="10">
        <v>175</v>
      </c>
      <c r="E6" s="10">
        <v>26250</v>
      </c>
      <c r="F6" s="10"/>
      <c r="G6" s="10"/>
      <c r="H6" s="10"/>
      <c r="I6" s="10"/>
    </row>
    <row r="7" spans="1:9" ht="15.75" x14ac:dyDescent="0.25">
      <c r="A7" s="15" t="s">
        <v>46</v>
      </c>
      <c r="B7" s="10" t="s">
        <v>24</v>
      </c>
      <c r="C7" s="10">
        <v>200</v>
      </c>
      <c r="D7" s="10">
        <v>200</v>
      </c>
      <c r="E7" s="10">
        <v>40000</v>
      </c>
      <c r="F7" s="15"/>
      <c r="G7" s="15"/>
      <c r="H7" s="10"/>
      <c r="I7" s="10" t="s">
        <v>45</v>
      </c>
    </row>
    <row r="8" spans="1:9" x14ac:dyDescent="0.25">
      <c r="A8" s="10"/>
      <c r="B8" s="10" t="s">
        <v>25</v>
      </c>
      <c r="C8" s="10">
        <v>200</v>
      </c>
      <c r="D8" s="10">
        <v>264</v>
      </c>
      <c r="E8" s="10">
        <v>52800</v>
      </c>
      <c r="F8" s="10"/>
      <c r="G8" s="10"/>
      <c r="H8" s="10"/>
      <c r="I8" s="10"/>
    </row>
    <row r="9" spans="1:9" x14ac:dyDescent="0.25">
      <c r="A9" s="10"/>
      <c r="B9" s="10" t="s">
        <v>26</v>
      </c>
      <c r="C9" s="10">
        <v>321</v>
      </c>
      <c r="D9" s="10">
        <v>220</v>
      </c>
      <c r="E9" s="10">
        <v>70620</v>
      </c>
      <c r="F9" s="10"/>
      <c r="G9" s="10"/>
      <c r="H9" s="10"/>
      <c r="I9" s="10"/>
    </row>
    <row r="10" spans="1:9" ht="63" x14ac:dyDescent="0.25">
      <c r="A10" s="10"/>
      <c r="B10" s="10" t="s">
        <v>27</v>
      </c>
      <c r="C10" s="10">
        <v>415</v>
      </c>
      <c r="D10" s="10">
        <v>220</v>
      </c>
      <c r="E10" s="10">
        <v>91300</v>
      </c>
      <c r="F10" s="15" t="s">
        <v>22</v>
      </c>
      <c r="G10" s="15" t="s">
        <v>22</v>
      </c>
      <c r="H10" s="10"/>
      <c r="I10" s="15" t="s">
        <v>22</v>
      </c>
    </row>
    <row r="11" spans="1:9" x14ac:dyDescent="0.25">
      <c r="A11" s="10"/>
      <c r="B11" s="10" t="s">
        <v>28</v>
      </c>
      <c r="C11" s="10">
        <v>221</v>
      </c>
      <c r="D11" s="10">
        <v>240</v>
      </c>
      <c r="E11" s="10">
        <v>53040</v>
      </c>
      <c r="F11" s="10"/>
      <c r="G11" s="10"/>
      <c r="H11" s="10"/>
      <c r="I11" s="10"/>
    </row>
    <row r="12" spans="1:9" ht="47.25" x14ac:dyDescent="0.25">
      <c r="A12" s="10"/>
      <c r="B12" s="10" t="s">
        <v>29</v>
      </c>
      <c r="C12" s="10">
        <v>20</v>
      </c>
      <c r="D12" s="10">
        <v>114</v>
      </c>
      <c r="E12" s="10">
        <v>2280</v>
      </c>
      <c r="F12" s="10"/>
      <c r="G12" s="10"/>
      <c r="H12" s="10"/>
      <c r="I12" s="15" t="s">
        <v>46</v>
      </c>
    </row>
    <row r="13" spans="1:9" ht="47.25" x14ac:dyDescent="0.25">
      <c r="A13" s="10"/>
      <c r="B13" s="10" t="s">
        <v>30</v>
      </c>
      <c r="C13" s="10">
        <v>60</v>
      </c>
      <c r="D13" s="10">
        <v>228</v>
      </c>
      <c r="E13" s="10">
        <v>13680</v>
      </c>
      <c r="F13" s="15" t="s">
        <v>46</v>
      </c>
      <c r="G13" s="15" t="s">
        <v>46</v>
      </c>
      <c r="H13" s="10"/>
      <c r="I13" s="10"/>
    </row>
    <row r="14" spans="1:9" x14ac:dyDescent="0.25">
      <c r="A14" s="10"/>
      <c r="B14" s="10" t="s">
        <v>31</v>
      </c>
      <c r="C14" s="10">
        <v>365</v>
      </c>
      <c r="D14" s="10">
        <v>240</v>
      </c>
      <c r="E14" s="10">
        <v>87600</v>
      </c>
      <c r="F14" s="10"/>
      <c r="G14" s="10"/>
      <c r="H14" s="10"/>
      <c r="I14" s="10"/>
    </row>
    <row r="15" spans="1:9" x14ac:dyDescent="0.25">
      <c r="A15" s="10"/>
      <c r="B15" s="10" t="s">
        <v>32</v>
      </c>
      <c r="C15" s="10">
        <v>690</v>
      </c>
      <c r="D15" s="10">
        <v>280</v>
      </c>
      <c r="E15" s="10">
        <v>193200</v>
      </c>
      <c r="F15" s="10"/>
      <c r="G15" s="10"/>
      <c r="H15" s="10"/>
      <c r="I15" s="10"/>
    </row>
    <row r="16" spans="1:9" x14ac:dyDescent="0.25">
      <c r="A16" s="10"/>
      <c r="B16" s="10" t="s">
        <v>33</v>
      </c>
      <c r="C16" s="10">
        <v>20</v>
      </c>
      <c r="D16" s="10">
        <v>595</v>
      </c>
      <c r="E16" s="10">
        <v>11900</v>
      </c>
      <c r="F16" s="10"/>
      <c r="G16" s="10"/>
      <c r="H16" s="10"/>
      <c r="I16" s="10"/>
    </row>
    <row r="17" spans="1:9" x14ac:dyDescent="0.25">
      <c r="A17" s="10"/>
      <c r="B17" s="10" t="s">
        <v>34</v>
      </c>
      <c r="C17" s="10">
        <v>10</v>
      </c>
      <c r="D17" s="10">
        <v>600</v>
      </c>
      <c r="E17" s="10">
        <v>6000</v>
      </c>
      <c r="F17" s="10"/>
      <c r="G17" s="10"/>
      <c r="H17" s="10"/>
      <c r="I17" s="10"/>
    </row>
    <row r="18" spans="1:9" x14ac:dyDescent="0.25">
      <c r="A18" s="10"/>
      <c r="B18" s="10" t="s">
        <v>35</v>
      </c>
      <c r="C18" s="10">
        <v>10</v>
      </c>
      <c r="D18" s="10">
        <v>360</v>
      </c>
      <c r="E18" s="10">
        <v>3600</v>
      </c>
      <c r="F18" s="10"/>
      <c r="G18" s="10"/>
      <c r="H18" s="10"/>
      <c r="I18" s="10"/>
    </row>
    <row r="19" spans="1:9" x14ac:dyDescent="0.25">
      <c r="A19" s="10"/>
      <c r="B19" s="10" t="s">
        <v>36</v>
      </c>
      <c r="C19" s="10">
        <v>10</v>
      </c>
      <c r="D19" s="10">
        <v>360</v>
      </c>
      <c r="E19" s="10">
        <v>3600</v>
      </c>
      <c r="F19" s="10"/>
      <c r="G19" s="10"/>
      <c r="H19" s="10"/>
      <c r="I19" s="10"/>
    </row>
    <row r="20" spans="1:9" ht="15.75" x14ac:dyDescent="0.25">
      <c r="A20" s="10"/>
      <c r="B20" s="10" t="s">
        <v>37</v>
      </c>
      <c r="C20" s="10">
        <v>10</v>
      </c>
      <c r="D20" s="10">
        <v>450</v>
      </c>
      <c r="E20" s="10">
        <v>4500</v>
      </c>
      <c r="F20" s="15"/>
      <c r="G20" s="10"/>
      <c r="H20" s="10"/>
      <c r="I20" s="10"/>
    </row>
    <row r="21" spans="1:9" x14ac:dyDescent="0.25">
      <c r="A21" s="10"/>
      <c r="B21" s="10" t="s">
        <v>38</v>
      </c>
      <c r="C21" s="10">
        <v>10</v>
      </c>
      <c r="D21" s="10">
        <v>480</v>
      </c>
      <c r="E21" s="10">
        <v>4800</v>
      </c>
      <c r="F21" s="10"/>
      <c r="G21" s="10"/>
      <c r="H21" s="10"/>
      <c r="I21" s="10"/>
    </row>
    <row r="22" spans="1:9" x14ac:dyDescent="0.25">
      <c r="A22" s="10"/>
      <c r="B22" s="10" t="s">
        <v>39</v>
      </c>
      <c r="C22" s="10">
        <v>10</v>
      </c>
      <c r="D22" s="10">
        <v>420</v>
      </c>
      <c r="E22" s="10">
        <v>4200</v>
      </c>
      <c r="F22" s="10"/>
      <c r="G22" s="10"/>
      <c r="H22" s="10"/>
      <c r="I22" s="10"/>
    </row>
    <row r="23" spans="1:9" x14ac:dyDescent="0.25">
      <c r="A23" s="10"/>
      <c r="B23" s="10" t="s">
        <v>40</v>
      </c>
      <c r="C23" s="10">
        <v>40</v>
      </c>
      <c r="D23" s="10">
        <v>520</v>
      </c>
      <c r="E23" s="10">
        <v>20800</v>
      </c>
      <c r="F23" s="10"/>
      <c r="G23" s="10"/>
      <c r="H23" s="10"/>
      <c r="I23" s="10"/>
    </row>
    <row r="24" spans="1:9" x14ac:dyDescent="0.25">
      <c r="A24" s="10"/>
      <c r="B24" s="10" t="s">
        <v>41</v>
      </c>
      <c r="C24" s="10">
        <v>20</v>
      </c>
      <c r="D24" s="10">
        <v>250</v>
      </c>
      <c r="E24" s="10">
        <v>5000</v>
      </c>
      <c r="F24" s="10"/>
      <c r="G24" s="10"/>
      <c r="H24" s="10"/>
      <c r="I24" s="10"/>
    </row>
    <row r="25" spans="1:9" x14ac:dyDescent="0.25">
      <c r="A25" s="10"/>
      <c r="B25" s="10" t="s">
        <v>43</v>
      </c>
      <c r="C25" s="10">
        <v>10</v>
      </c>
      <c r="D25" s="10">
        <v>220</v>
      </c>
      <c r="E25" s="10">
        <v>2200</v>
      </c>
      <c r="F25" s="10"/>
      <c r="G25" s="10"/>
      <c r="H25" s="10"/>
      <c r="I25" s="10"/>
    </row>
    <row r="26" spans="1:9" x14ac:dyDescent="0.25">
      <c r="A26" s="10"/>
      <c r="B26" s="10" t="s">
        <v>42</v>
      </c>
      <c r="C26" s="10">
        <v>30</v>
      </c>
      <c r="D26" s="10">
        <v>250</v>
      </c>
      <c r="E26" s="10">
        <v>7500</v>
      </c>
      <c r="F26" s="10"/>
      <c r="G26" s="10"/>
      <c r="H26" s="10"/>
      <c r="I26" s="10"/>
    </row>
    <row r="27" spans="1:9" x14ac:dyDescent="0.25">
      <c r="A27" s="10"/>
      <c r="B27" s="10"/>
      <c r="C27" s="10"/>
      <c r="D27" s="10"/>
      <c r="E27" s="10"/>
      <c r="F27" s="10"/>
      <c r="G27" s="10"/>
      <c r="H27" s="10"/>
      <c r="I27" s="10"/>
    </row>
    <row r="28" spans="1:9" x14ac:dyDescent="0.25">
      <c r="A28" s="10"/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25">
      <c r="A30" s="10"/>
      <c r="B30" s="10" t="s">
        <v>48</v>
      </c>
      <c r="C30" s="10">
        <v>2000</v>
      </c>
      <c r="D30" s="10">
        <v>80.66</v>
      </c>
      <c r="E30" s="10">
        <v>130000</v>
      </c>
      <c r="F30" s="10"/>
      <c r="G30" s="10"/>
      <c r="H30" s="10"/>
      <c r="I30" s="10"/>
    </row>
    <row r="31" spans="1:9" x14ac:dyDescent="0.25">
      <c r="A31" s="10"/>
      <c r="B31" s="10" t="s">
        <v>49</v>
      </c>
      <c r="C31" s="10">
        <v>400</v>
      </c>
      <c r="D31" s="10">
        <v>188.25</v>
      </c>
      <c r="E31" s="10">
        <v>75300</v>
      </c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25">
      <c r="A35" s="10"/>
      <c r="B35" s="10" t="s">
        <v>50</v>
      </c>
      <c r="C35" s="10">
        <v>1</v>
      </c>
      <c r="D35" s="10">
        <v>186500</v>
      </c>
      <c r="E35" s="10">
        <v>186500</v>
      </c>
      <c r="F35" s="10"/>
      <c r="G35" s="10"/>
      <c r="H35" s="10"/>
      <c r="I35" s="10"/>
    </row>
    <row r="36" spans="1:9" ht="30" customHeight="1" x14ac:dyDescent="0.25">
      <c r="A36" s="10"/>
      <c r="B36" s="10" t="s">
        <v>51</v>
      </c>
      <c r="C36" s="10">
        <v>1</v>
      </c>
      <c r="D36" s="10">
        <v>6355.8</v>
      </c>
      <c r="E36" s="10">
        <v>6355.8</v>
      </c>
      <c r="F36" s="10"/>
      <c r="G36" s="10"/>
      <c r="H36" s="10"/>
      <c r="I36" s="10"/>
    </row>
    <row r="37" spans="1:9" x14ac:dyDescent="0.25">
      <c r="A37" s="10"/>
      <c r="B37" s="10" t="s">
        <v>52</v>
      </c>
      <c r="C37" s="10">
        <v>50</v>
      </c>
      <c r="D37" s="10">
        <v>954</v>
      </c>
      <c r="E37" s="10">
        <v>47700</v>
      </c>
      <c r="F37" s="10"/>
      <c r="G37" s="10"/>
      <c r="H37" s="10"/>
      <c r="I37" s="10"/>
    </row>
    <row r="38" spans="1:9" x14ac:dyDescent="0.25">
      <c r="A38" s="10"/>
      <c r="B38" s="10" t="s">
        <v>53</v>
      </c>
      <c r="C38" s="10">
        <v>50</v>
      </c>
      <c r="D38" s="10">
        <v>954</v>
      </c>
      <c r="E38" s="10">
        <v>47700</v>
      </c>
      <c r="F38" s="10"/>
      <c r="G38" s="10"/>
      <c r="H38" s="10"/>
      <c r="I38" s="10"/>
    </row>
    <row r="39" spans="1:9" ht="35.25" customHeight="1" x14ac:dyDescent="0.25">
      <c r="A39" s="10"/>
      <c r="B39" s="10" t="s">
        <v>54</v>
      </c>
      <c r="C39" s="10"/>
      <c r="D39" s="10"/>
      <c r="E39" s="10"/>
      <c r="F39" s="10"/>
      <c r="G39" s="10"/>
      <c r="H39" s="10"/>
      <c r="I39" s="10"/>
    </row>
    <row r="40" spans="1:9" x14ac:dyDescent="0.25">
      <c r="A40" s="10"/>
      <c r="B40" s="10" t="s">
        <v>55</v>
      </c>
      <c r="C40" s="10">
        <v>50</v>
      </c>
      <c r="D40" s="10">
        <v>2070</v>
      </c>
      <c r="E40" s="10">
        <v>103500</v>
      </c>
      <c r="F40" s="10"/>
      <c r="G40" s="10"/>
      <c r="H40" s="10"/>
      <c r="I40" s="10"/>
    </row>
    <row r="41" spans="1:9" x14ac:dyDescent="0.25">
      <c r="A41" s="10"/>
      <c r="B41" s="10" t="s">
        <v>56</v>
      </c>
      <c r="C41" s="10"/>
      <c r="D41" s="10"/>
      <c r="E41" s="10"/>
      <c r="F41" s="10"/>
      <c r="G41" s="10"/>
      <c r="H41" s="10"/>
      <c r="I41" s="10"/>
    </row>
    <row r="42" spans="1:9" x14ac:dyDescent="0.25">
      <c r="A42" s="10"/>
      <c r="B42" s="10" t="s">
        <v>57</v>
      </c>
      <c r="C42" s="10">
        <v>1</v>
      </c>
      <c r="D42" s="10">
        <v>17169.2</v>
      </c>
      <c r="E42" s="10">
        <v>17169.2</v>
      </c>
      <c r="F42" s="10"/>
      <c r="G42" s="10"/>
      <c r="H42" s="10"/>
      <c r="I42" s="10"/>
    </row>
    <row r="43" spans="1:9" x14ac:dyDescent="0.25">
      <c r="A43" s="10"/>
      <c r="B43" s="10" t="s">
        <v>58</v>
      </c>
      <c r="C43" s="10"/>
      <c r="D43" s="10"/>
      <c r="E43" s="10"/>
      <c r="F43" s="10"/>
      <c r="G43" s="10"/>
      <c r="H43" s="10"/>
      <c r="I43" s="10"/>
    </row>
    <row r="44" spans="1:9" x14ac:dyDescent="0.25">
      <c r="A44" s="10"/>
      <c r="B44" s="10" t="s">
        <v>59</v>
      </c>
      <c r="C44" s="10">
        <v>10</v>
      </c>
      <c r="D44" s="10">
        <v>496.81</v>
      </c>
      <c r="E44" s="10">
        <v>4968.1000000000004</v>
      </c>
      <c r="F44" s="10"/>
      <c r="G44" s="10"/>
      <c r="H44" s="10"/>
      <c r="I44" s="10"/>
    </row>
    <row r="45" spans="1:9" x14ac:dyDescent="0.25">
      <c r="A45" s="10"/>
      <c r="B45" s="10" t="s">
        <v>60</v>
      </c>
      <c r="C45" s="10">
        <v>2</v>
      </c>
      <c r="D45" s="10">
        <v>5590</v>
      </c>
      <c r="E45" s="10">
        <v>11180</v>
      </c>
      <c r="F45" s="10"/>
      <c r="G45" s="10"/>
      <c r="H45" s="10"/>
      <c r="I45" s="10"/>
    </row>
    <row r="46" spans="1:9" x14ac:dyDescent="0.25">
      <c r="A46" s="10"/>
      <c r="B46" s="10" t="s">
        <v>61</v>
      </c>
      <c r="C46" s="10">
        <v>2</v>
      </c>
      <c r="D46" s="10">
        <v>5395</v>
      </c>
      <c r="E46" s="10">
        <v>10790</v>
      </c>
      <c r="F46" s="10"/>
      <c r="G46" s="10"/>
      <c r="H46" s="10"/>
      <c r="I46" s="10"/>
    </row>
    <row r="47" spans="1:9" x14ac:dyDescent="0.25">
      <c r="A47" s="10"/>
      <c r="B47" s="10" t="s">
        <v>62</v>
      </c>
      <c r="C47" s="10">
        <v>2</v>
      </c>
      <c r="D47" s="10">
        <v>4830</v>
      </c>
      <c r="E47" s="10">
        <v>9660</v>
      </c>
      <c r="F47" s="10"/>
      <c r="G47" s="10"/>
      <c r="H47" s="10"/>
      <c r="I47" s="10"/>
    </row>
    <row r="48" spans="1:9" x14ac:dyDescent="0.25">
      <c r="A48" s="10"/>
      <c r="B48" s="10" t="s">
        <v>63</v>
      </c>
      <c r="C48" s="10">
        <v>2</v>
      </c>
      <c r="D48" s="10">
        <v>17220</v>
      </c>
      <c r="E48" s="10">
        <v>34440</v>
      </c>
      <c r="F48" s="10"/>
      <c r="G48" s="10"/>
      <c r="H48" s="10"/>
      <c r="I48" s="10"/>
    </row>
    <row r="49" spans="1:9" x14ac:dyDescent="0.25">
      <c r="A49" s="10"/>
      <c r="B49" s="10" t="s">
        <v>64</v>
      </c>
      <c r="C49" s="10">
        <v>2</v>
      </c>
      <c r="D49" s="10">
        <v>25300</v>
      </c>
      <c r="E49" s="10">
        <v>50600</v>
      </c>
      <c r="F49" s="10"/>
      <c r="G49" s="10"/>
      <c r="H49" s="10"/>
      <c r="I49" s="10"/>
    </row>
    <row r="50" spans="1:9" x14ac:dyDescent="0.25">
      <c r="A50" s="10"/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0"/>
    </row>
    <row r="52" spans="1:9" x14ac:dyDescent="0.25">
      <c r="A52" s="10"/>
      <c r="B52" s="10"/>
      <c r="C52" s="10"/>
      <c r="D52" s="10"/>
      <c r="E52" s="10"/>
      <c r="F52" s="10"/>
      <c r="G52" s="10"/>
      <c r="H52" s="10"/>
      <c r="I52" s="10"/>
    </row>
    <row r="53" spans="1:9" x14ac:dyDescent="0.25">
      <c r="A53" s="10"/>
      <c r="B53" s="10"/>
      <c r="C53" s="10"/>
      <c r="D53" s="10"/>
      <c r="E53" s="10"/>
      <c r="F53" s="10"/>
      <c r="G53" s="10"/>
      <c r="H53" s="10"/>
      <c r="I53" s="10"/>
    </row>
    <row r="54" spans="1:9" x14ac:dyDescent="0.25">
      <c r="A54" s="10"/>
      <c r="B54" s="10"/>
      <c r="C54" s="10"/>
      <c r="D54" s="10"/>
      <c r="E54" s="10"/>
      <c r="F54" s="10"/>
      <c r="G54" s="10"/>
      <c r="H54" s="10"/>
      <c r="I54" s="10"/>
    </row>
    <row r="55" spans="1:9" x14ac:dyDescent="0.25">
      <c r="A55" s="10"/>
      <c r="B55" s="10"/>
      <c r="C55" s="10"/>
      <c r="D55" s="10"/>
      <c r="E55" s="10"/>
      <c r="F55" s="10"/>
      <c r="G55" s="10"/>
      <c r="H55" s="10"/>
      <c r="I55" s="10"/>
    </row>
    <row r="56" spans="1:9" x14ac:dyDescent="0.25">
      <c r="A56" s="10"/>
      <c r="B56" s="10"/>
      <c r="C56" s="10"/>
      <c r="D56" s="10"/>
      <c r="E56" s="10"/>
      <c r="F56" s="10"/>
      <c r="G56" s="10"/>
      <c r="H56" s="10"/>
      <c r="I56" s="10"/>
    </row>
    <row r="57" spans="1:9" x14ac:dyDescent="0.25">
      <c r="A57" s="10"/>
      <c r="B57" s="10"/>
      <c r="C57" s="10"/>
      <c r="D57" s="10"/>
      <c r="E57" s="10"/>
      <c r="F57" s="10"/>
      <c r="G57" s="10"/>
      <c r="H57" s="10"/>
      <c r="I57" s="10"/>
    </row>
    <row r="58" spans="1:9" x14ac:dyDescent="0.25">
      <c r="A58" s="10"/>
      <c r="B58" s="10"/>
      <c r="C58" s="10"/>
      <c r="D58" s="10"/>
      <c r="E58" s="10"/>
      <c r="F58" s="10"/>
      <c r="G58" s="10"/>
      <c r="H58" s="10"/>
      <c r="I58" s="10"/>
    </row>
    <row r="59" spans="1:9" x14ac:dyDescent="0.25">
      <c r="A59" s="10"/>
      <c r="B59" s="10"/>
      <c r="C59" s="10"/>
      <c r="D59" s="10"/>
      <c r="E59" s="10"/>
      <c r="F59" s="10"/>
      <c r="G59" s="10"/>
      <c r="H59" s="10"/>
      <c r="I59" s="10"/>
    </row>
    <row r="60" spans="1:9" x14ac:dyDescent="0.25">
      <c r="A60" s="10"/>
      <c r="B60" s="10"/>
      <c r="C60" s="10"/>
      <c r="D60" s="10"/>
      <c r="E60" s="10"/>
      <c r="F60" s="10"/>
      <c r="G60" s="10"/>
      <c r="H60" s="10"/>
      <c r="I60" s="10"/>
    </row>
    <row r="61" spans="1:9" x14ac:dyDescent="0.25">
      <c r="A61" s="10"/>
      <c r="B61" s="10"/>
      <c r="C61" s="10"/>
      <c r="D61" s="10"/>
      <c r="E61" s="10"/>
      <c r="F61" s="10"/>
      <c r="G61" s="10"/>
      <c r="H61" s="10"/>
      <c r="I61" s="10"/>
    </row>
    <row r="62" spans="1:9" x14ac:dyDescent="0.25">
      <c r="A62" s="10"/>
      <c r="B62" s="10"/>
      <c r="C62" s="10"/>
      <c r="D62" s="10"/>
      <c r="E62" s="10"/>
      <c r="F62" s="10"/>
      <c r="G62" s="10"/>
      <c r="H62" s="10"/>
      <c r="I62" s="10"/>
    </row>
    <row r="63" spans="1:9" x14ac:dyDescent="0.25">
      <c r="A63" s="10"/>
      <c r="B63" s="10"/>
      <c r="C63" s="10"/>
      <c r="D63" s="10"/>
      <c r="E63" s="10"/>
      <c r="F63" s="10"/>
      <c r="G63" s="10"/>
      <c r="H63" s="10"/>
      <c r="I63" s="10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0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0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0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0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0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0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0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0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0"/>
    </row>
    <row r="73" spans="1:9" x14ac:dyDescent="0.25">
      <c r="A73" s="10"/>
      <c r="B73" s="10"/>
      <c r="C73" s="10"/>
      <c r="D73" s="10"/>
      <c r="E73" s="10"/>
      <c r="F73" s="10"/>
      <c r="G73" s="10"/>
      <c r="H73" s="10"/>
      <c r="I73" s="10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0"/>
    </row>
    <row r="75" spans="1:9" x14ac:dyDescent="0.25">
      <c r="A75" s="10"/>
      <c r="B75" s="10"/>
      <c r="C75" s="10"/>
      <c r="D75" s="10"/>
      <c r="E75" s="10"/>
      <c r="F75" s="10"/>
      <c r="G75" s="10"/>
      <c r="H75" s="10"/>
      <c r="I75" s="10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0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0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0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0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0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0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0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0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0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0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0"/>
  <sheetViews>
    <sheetView tabSelected="1" topLeftCell="A115" zoomScale="90" zoomScaleNormal="90" workbookViewId="0">
      <selection activeCell="G197" sqref="G197:H200"/>
    </sheetView>
  </sheetViews>
  <sheetFormatPr defaultRowHeight="15" x14ac:dyDescent="0.25"/>
  <cols>
    <col min="1" max="1" width="6.5703125" customWidth="1"/>
    <col min="2" max="2" width="22.42578125" customWidth="1"/>
    <col min="3" max="3" width="21.7109375" customWidth="1"/>
    <col min="4" max="4" width="12.5703125" customWidth="1"/>
    <col min="7" max="7" width="8.5703125" customWidth="1"/>
    <col min="8" max="9" width="8.28515625" customWidth="1"/>
    <col min="10" max="10" width="12" customWidth="1"/>
    <col min="11" max="11" width="8.28515625" customWidth="1"/>
    <col min="15" max="15" width="11" bestFit="1" customWidth="1"/>
    <col min="18" max="18" width="13.7109375" bestFit="1" customWidth="1"/>
  </cols>
  <sheetData>
    <row r="2" spans="1:7" x14ac:dyDescent="0.25">
      <c r="C2" s="57" t="s">
        <v>323</v>
      </c>
    </row>
    <row r="3" spans="1:7" x14ac:dyDescent="0.25">
      <c r="G3" t="s">
        <v>324</v>
      </c>
    </row>
    <row r="5" spans="1:7" x14ac:dyDescent="0.25">
      <c r="A5" s="56" t="s">
        <v>325</v>
      </c>
    </row>
    <row r="6" spans="1:7" x14ac:dyDescent="0.25">
      <c r="A6" s="56" t="s">
        <v>329</v>
      </c>
    </row>
    <row r="7" spans="1:7" x14ac:dyDescent="0.25">
      <c r="A7" s="56" t="s">
        <v>326</v>
      </c>
    </row>
    <row r="8" spans="1:7" x14ac:dyDescent="0.25">
      <c r="A8" s="56" t="s">
        <v>330</v>
      </c>
    </row>
    <row r="9" spans="1:7" x14ac:dyDescent="0.25">
      <c r="A9" s="56" t="s">
        <v>327</v>
      </c>
    </row>
    <row r="10" spans="1:7" x14ac:dyDescent="0.25">
      <c r="A10" s="56" t="s">
        <v>331</v>
      </c>
    </row>
    <row r="11" spans="1:7" x14ac:dyDescent="0.25">
      <c r="A11" s="56" t="s">
        <v>332</v>
      </c>
    </row>
    <row r="12" spans="1:7" x14ac:dyDescent="0.25">
      <c r="A12" s="56" t="s">
        <v>333</v>
      </c>
    </row>
    <row r="13" spans="1:7" x14ac:dyDescent="0.25">
      <c r="A13" s="56" t="s">
        <v>334</v>
      </c>
    </row>
    <row r="14" spans="1:7" x14ac:dyDescent="0.25">
      <c r="A14" s="56" t="s">
        <v>335</v>
      </c>
    </row>
    <row r="15" spans="1:7" x14ac:dyDescent="0.25">
      <c r="A15" s="56" t="s">
        <v>336</v>
      </c>
    </row>
    <row r="16" spans="1:7" x14ac:dyDescent="0.25">
      <c r="A16" s="56" t="s">
        <v>337</v>
      </c>
    </row>
    <row r="17" spans="1:12" ht="15.75" thickBot="1" x14ac:dyDescent="0.3">
      <c r="A17" s="56" t="s">
        <v>328</v>
      </c>
    </row>
    <row r="18" spans="1:12" ht="111" thickBot="1" x14ac:dyDescent="0.3">
      <c r="A18" s="11" t="s">
        <v>1</v>
      </c>
      <c r="B18" s="12" t="s">
        <v>2</v>
      </c>
      <c r="C18" s="12" t="s">
        <v>67</v>
      </c>
      <c r="D18" s="13" t="s">
        <v>3</v>
      </c>
      <c r="E18" s="13"/>
      <c r="F18" s="14"/>
      <c r="G18" s="49" t="s">
        <v>312</v>
      </c>
      <c r="H18" s="50" t="s">
        <v>313</v>
      </c>
      <c r="I18" s="47" t="s">
        <v>314</v>
      </c>
      <c r="J18" s="48" t="s">
        <v>315</v>
      </c>
      <c r="K18" s="51" t="s">
        <v>317</v>
      </c>
      <c r="L18" s="52" t="s">
        <v>318</v>
      </c>
    </row>
    <row r="19" spans="1:12" ht="94.5" x14ac:dyDescent="0.25">
      <c r="A19" s="15" t="s">
        <v>22</v>
      </c>
      <c r="B19" s="10"/>
      <c r="C19" s="10"/>
      <c r="D19" s="10"/>
      <c r="E19" s="10"/>
      <c r="F19" s="10"/>
      <c r="G19" s="44"/>
      <c r="H19" s="44"/>
      <c r="I19" s="45"/>
      <c r="J19" s="46"/>
      <c r="K19" s="10"/>
      <c r="L19" s="10"/>
    </row>
    <row r="20" spans="1:12" ht="25.5" x14ac:dyDescent="0.25">
      <c r="A20" s="10" t="s">
        <v>303</v>
      </c>
      <c r="B20" s="17" t="s">
        <v>65</v>
      </c>
      <c r="C20" s="19" t="s">
        <v>66</v>
      </c>
      <c r="D20" s="18">
        <v>500</v>
      </c>
      <c r="E20" s="10">
        <v>6.3</v>
      </c>
      <c r="F20" s="10">
        <f>D20*E20</f>
        <v>3150</v>
      </c>
      <c r="G20" s="10"/>
      <c r="H20" s="10"/>
      <c r="I20" s="10"/>
      <c r="J20" s="10"/>
      <c r="K20" s="10"/>
      <c r="L20" s="10"/>
    </row>
    <row r="21" spans="1:12" ht="51" x14ac:dyDescent="0.25">
      <c r="A21" s="10"/>
      <c r="B21" s="17" t="s">
        <v>68</v>
      </c>
      <c r="C21" s="19" t="s">
        <v>69</v>
      </c>
      <c r="D21" s="19">
        <v>50</v>
      </c>
      <c r="E21" s="10">
        <v>366.36</v>
      </c>
      <c r="F21" s="10">
        <f t="shared" ref="F21:F82" si="0">D21*E21</f>
        <v>18318</v>
      </c>
      <c r="G21" s="10"/>
      <c r="H21" s="10"/>
      <c r="I21" s="10"/>
      <c r="J21" s="10"/>
      <c r="K21" s="10"/>
      <c r="L21" s="10"/>
    </row>
    <row r="22" spans="1:12" ht="25.5" x14ac:dyDescent="0.25">
      <c r="A22" s="15"/>
      <c r="B22" s="20" t="s">
        <v>70</v>
      </c>
      <c r="C22" s="19" t="s">
        <v>71</v>
      </c>
      <c r="D22" s="10">
        <v>500</v>
      </c>
      <c r="E22" s="10">
        <v>14.45</v>
      </c>
      <c r="F22" s="10">
        <f t="shared" si="0"/>
        <v>7225</v>
      </c>
      <c r="G22" s="15"/>
      <c r="H22" s="15"/>
      <c r="I22" s="10"/>
      <c r="J22" s="10"/>
      <c r="K22" s="10"/>
      <c r="L22" s="10"/>
    </row>
    <row r="23" spans="1:12" ht="51" x14ac:dyDescent="0.25">
      <c r="A23" s="10"/>
      <c r="B23" s="17" t="s">
        <v>72</v>
      </c>
      <c r="C23" s="19" t="s">
        <v>73</v>
      </c>
      <c r="D23" s="10">
        <v>1200</v>
      </c>
      <c r="E23" s="10">
        <v>56.35</v>
      </c>
      <c r="F23" s="10">
        <f t="shared" si="0"/>
        <v>67620</v>
      </c>
      <c r="G23" s="10"/>
      <c r="H23" s="10"/>
      <c r="I23" s="10"/>
      <c r="J23" s="10"/>
      <c r="K23" s="10"/>
      <c r="L23" s="10"/>
    </row>
    <row r="24" spans="1:12" ht="38.25" x14ac:dyDescent="0.25">
      <c r="A24" s="10"/>
      <c r="B24" s="17" t="s">
        <v>74</v>
      </c>
      <c r="C24" s="19" t="s">
        <v>75</v>
      </c>
      <c r="D24" s="10">
        <v>200</v>
      </c>
      <c r="E24" s="10">
        <v>32.74</v>
      </c>
      <c r="F24" s="10">
        <f t="shared" si="0"/>
        <v>6548</v>
      </c>
      <c r="G24" s="10"/>
      <c r="H24" s="10"/>
      <c r="I24" s="10"/>
      <c r="J24" s="10"/>
      <c r="K24" s="10"/>
      <c r="L24" s="10"/>
    </row>
    <row r="25" spans="1:12" ht="25.5" x14ac:dyDescent="0.25">
      <c r="A25" s="10"/>
      <c r="B25" s="17" t="s">
        <v>76</v>
      </c>
      <c r="C25" s="19" t="s">
        <v>77</v>
      </c>
      <c r="D25" s="10">
        <v>100</v>
      </c>
      <c r="E25" s="10">
        <v>21.92</v>
      </c>
      <c r="F25" s="10">
        <f t="shared" si="0"/>
        <v>2192</v>
      </c>
      <c r="G25" s="15"/>
      <c r="H25" s="15"/>
      <c r="I25" s="10"/>
      <c r="J25" s="15"/>
      <c r="K25" s="10"/>
      <c r="L25" s="10"/>
    </row>
    <row r="26" spans="1:12" x14ac:dyDescent="0.25">
      <c r="A26" s="10"/>
      <c r="B26" s="17" t="s">
        <v>78</v>
      </c>
      <c r="C26" s="19" t="s">
        <v>79</v>
      </c>
      <c r="D26" s="10">
        <v>50</v>
      </c>
      <c r="E26" s="10">
        <v>37.71</v>
      </c>
      <c r="F26" s="10">
        <f t="shared" si="0"/>
        <v>1885.5</v>
      </c>
      <c r="G26" s="10"/>
      <c r="H26" s="10"/>
      <c r="I26" s="10"/>
      <c r="J26" s="10"/>
      <c r="K26" s="10"/>
      <c r="L26" s="10"/>
    </row>
    <row r="27" spans="1:12" ht="25.5" x14ac:dyDescent="0.25">
      <c r="A27" s="10"/>
      <c r="B27" s="17" t="s">
        <v>80</v>
      </c>
      <c r="C27" s="19" t="s">
        <v>81</v>
      </c>
      <c r="D27" s="10">
        <v>80</v>
      </c>
      <c r="E27" s="10">
        <v>149.84</v>
      </c>
      <c r="F27" s="10">
        <f t="shared" si="0"/>
        <v>11987.2</v>
      </c>
      <c r="G27" s="10"/>
      <c r="H27" s="10"/>
      <c r="I27" s="10"/>
      <c r="J27" s="15"/>
      <c r="K27" s="10"/>
      <c r="L27" s="10"/>
    </row>
    <row r="28" spans="1:12" ht="25.5" x14ac:dyDescent="0.25">
      <c r="A28" s="10"/>
      <c r="B28" s="10"/>
      <c r="C28" s="19" t="s">
        <v>82</v>
      </c>
      <c r="D28" s="10">
        <v>20</v>
      </c>
      <c r="E28" s="10">
        <v>194.25</v>
      </c>
      <c r="F28" s="10">
        <f t="shared" si="0"/>
        <v>3885</v>
      </c>
      <c r="G28" s="15"/>
      <c r="H28" s="15"/>
      <c r="I28" s="10"/>
      <c r="J28" s="10"/>
      <c r="K28" s="10"/>
      <c r="L28" s="10"/>
    </row>
    <row r="29" spans="1:12" ht="25.5" x14ac:dyDescent="0.25">
      <c r="A29" s="10"/>
      <c r="B29" s="10"/>
      <c r="C29" s="19" t="s">
        <v>83</v>
      </c>
      <c r="D29" s="10">
        <v>200</v>
      </c>
      <c r="E29" s="10">
        <v>155.41999999999999</v>
      </c>
      <c r="F29" s="10">
        <f t="shared" si="0"/>
        <v>31083.999999999996</v>
      </c>
      <c r="G29" s="10"/>
      <c r="H29" s="10"/>
      <c r="I29" s="10"/>
      <c r="J29" s="10"/>
      <c r="K29" s="10"/>
      <c r="L29" s="10"/>
    </row>
    <row r="30" spans="1:12" x14ac:dyDescent="0.25">
      <c r="A30" s="10"/>
      <c r="B30" s="17" t="s">
        <v>84</v>
      </c>
      <c r="C30" s="19" t="s">
        <v>85</v>
      </c>
      <c r="D30" s="10">
        <v>150</v>
      </c>
      <c r="E30" s="10">
        <v>2.4700000000000002</v>
      </c>
      <c r="F30" s="10">
        <f t="shared" si="0"/>
        <v>370.50000000000006</v>
      </c>
      <c r="G30" s="10"/>
      <c r="H30" s="10"/>
      <c r="I30" s="10"/>
      <c r="J30" s="10"/>
      <c r="K30" s="10"/>
      <c r="L30" s="10"/>
    </row>
    <row r="31" spans="1:12" ht="25.5" x14ac:dyDescent="0.25">
      <c r="A31" s="10"/>
      <c r="B31" s="17" t="s">
        <v>86</v>
      </c>
      <c r="C31" s="19" t="s">
        <v>87</v>
      </c>
      <c r="D31" s="10">
        <v>200</v>
      </c>
      <c r="E31" s="10">
        <v>2.82</v>
      </c>
      <c r="F31" s="10">
        <f t="shared" si="0"/>
        <v>564</v>
      </c>
      <c r="G31" s="10"/>
      <c r="H31" s="10"/>
      <c r="I31" s="10"/>
      <c r="J31" s="10"/>
      <c r="K31" s="10"/>
      <c r="L31" s="10"/>
    </row>
    <row r="32" spans="1:12" ht="45" customHeight="1" x14ac:dyDescent="0.25">
      <c r="A32" s="10"/>
      <c r="B32" s="21" t="s">
        <v>88</v>
      </c>
      <c r="C32" s="19" t="s">
        <v>89</v>
      </c>
      <c r="D32" s="10">
        <v>50</v>
      </c>
      <c r="E32" s="10">
        <v>28.53</v>
      </c>
      <c r="F32" s="10">
        <f t="shared" si="0"/>
        <v>1426.5</v>
      </c>
      <c r="G32" s="10"/>
      <c r="H32" s="10"/>
      <c r="I32" s="10"/>
      <c r="J32" s="10"/>
      <c r="K32" s="10"/>
      <c r="L32" s="10"/>
    </row>
    <row r="33" spans="1:18" ht="25.5" x14ac:dyDescent="0.25">
      <c r="A33" s="10"/>
      <c r="B33" s="17" t="s">
        <v>90</v>
      </c>
      <c r="C33" s="19" t="s">
        <v>91</v>
      </c>
      <c r="D33" s="10">
        <v>10</v>
      </c>
      <c r="E33" s="10">
        <v>744.09</v>
      </c>
      <c r="F33" s="10">
        <f t="shared" si="0"/>
        <v>7440.9000000000005</v>
      </c>
      <c r="G33" s="10"/>
      <c r="H33" s="10"/>
      <c r="I33" s="10"/>
      <c r="J33" s="10"/>
      <c r="K33" s="10"/>
      <c r="L33" s="10"/>
    </row>
    <row r="34" spans="1:18" ht="25.5" x14ac:dyDescent="0.25">
      <c r="A34" s="10"/>
      <c r="B34" s="10"/>
      <c r="C34" s="19" t="s">
        <v>92</v>
      </c>
      <c r="D34" s="10">
        <v>20</v>
      </c>
      <c r="E34" s="10">
        <v>942.51</v>
      </c>
      <c r="F34" s="10">
        <f t="shared" si="0"/>
        <v>18850.2</v>
      </c>
      <c r="G34" s="10"/>
      <c r="H34" s="10"/>
      <c r="I34" s="10"/>
      <c r="J34" s="10"/>
      <c r="K34" s="10"/>
      <c r="L34" s="10"/>
    </row>
    <row r="35" spans="1:18" ht="25.5" x14ac:dyDescent="0.25">
      <c r="A35" s="10"/>
      <c r="B35" s="17" t="s">
        <v>93</v>
      </c>
      <c r="C35" s="19" t="s">
        <v>94</v>
      </c>
      <c r="D35" s="10">
        <v>200</v>
      </c>
      <c r="E35" s="10">
        <v>49.44</v>
      </c>
      <c r="F35" s="10">
        <f t="shared" si="0"/>
        <v>9888</v>
      </c>
      <c r="G35" s="15"/>
      <c r="H35" s="10"/>
      <c r="I35" s="10"/>
      <c r="J35" s="10"/>
      <c r="K35" s="10"/>
      <c r="L35" s="10"/>
    </row>
    <row r="36" spans="1:18" ht="25.5" x14ac:dyDescent="0.25">
      <c r="A36" s="10"/>
      <c r="B36" s="10"/>
      <c r="C36" s="19" t="s">
        <v>95</v>
      </c>
      <c r="D36" s="10">
        <v>100</v>
      </c>
      <c r="E36" s="10">
        <v>98.04</v>
      </c>
      <c r="F36" s="10">
        <f t="shared" si="0"/>
        <v>9804</v>
      </c>
      <c r="G36" s="10"/>
      <c r="H36" s="10"/>
      <c r="I36" s="10"/>
      <c r="J36" s="10"/>
      <c r="K36" s="10"/>
      <c r="L36" s="10"/>
    </row>
    <row r="37" spans="1:18" x14ac:dyDescent="0.25">
      <c r="A37" s="10"/>
      <c r="B37" s="17" t="s">
        <v>96</v>
      </c>
      <c r="C37" s="19" t="s">
        <v>97</v>
      </c>
      <c r="D37" s="10">
        <v>300</v>
      </c>
      <c r="E37" s="10">
        <v>42.89</v>
      </c>
      <c r="F37" s="10">
        <f t="shared" si="0"/>
        <v>12867</v>
      </c>
      <c r="G37" s="10"/>
      <c r="H37" s="10"/>
      <c r="I37" s="10"/>
      <c r="J37" s="10"/>
      <c r="K37" s="10"/>
      <c r="L37" s="10"/>
    </row>
    <row r="38" spans="1:18" x14ac:dyDescent="0.25">
      <c r="A38" s="10"/>
      <c r="B38" s="17" t="s">
        <v>98</v>
      </c>
      <c r="C38" s="19" t="s">
        <v>99</v>
      </c>
      <c r="D38" s="10">
        <v>150</v>
      </c>
      <c r="E38" s="10">
        <v>35.340000000000003</v>
      </c>
      <c r="F38" s="10">
        <f t="shared" si="0"/>
        <v>5301.0000000000009</v>
      </c>
      <c r="G38" s="10"/>
      <c r="H38" s="10"/>
      <c r="I38" s="10"/>
      <c r="J38" s="10"/>
      <c r="K38" s="10"/>
      <c r="L38" s="10"/>
    </row>
    <row r="39" spans="1:18" ht="38.25" x14ac:dyDescent="0.25">
      <c r="A39" s="10"/>
      <c r="B39" s="22" t="s">
        <v>100</v>
      </c>
      <c r="C39" s="23" t="s">
        <v>101</v>
      </c>
      <c r="D39" s="10">
        <v>300</v>
      </c>
      <c r="E39" s="10">
        <v>125.74</v>
      </c>
      <c r="F39" s="10">
        <f t="shared" si="0"/>
        <v>37722</v>
      </c>
      <c r="G39" s="10"/>
      <c r="H39" s="10"/>
      <c r="I39" s="10"/>
      <c r="J39" s="10"/>
      <c r="K39" s="10"/>
      <c r="L39" s="10"/>
    </row>
    <row r="40" spans="1:18" x14ac:dyDescent="0.25">
      <c r="A40" s="10"/>
      <c r="B40" s="17" t="s">
        <v>102</v>
      </c>
      <c r="C40" s="23" t="s">
        <v>103</v>
      </c>
      <c r="D40" s="10">
        <v>550</v>
      </c>
      <c r="E40" s="10">
        <v>2.5299999999999998</v>
      </c>
      <c r="F40" s="10">
        <f t="shared" si="0"/>
        <v>1391.5</v>
      </c>
      <c r="G40" s="10"/>
      <c r="H40" s="10"/>
      <c r="I40" s="10"/>
      <c r="J40" s="10"/>
      <c r="K40" s="10"/>
      <c r="L40" s="10"/>
    </row>
    <row r="41" spans="1:18" x14ac:dyDescent="0.25">
      <c r="A41" s="10"/>
      <c r="B41" s="17" t="s">
        <v>104</v>
      </c>
      <c r="C41" s="19" t="s">
        <v>105</v>
      </c>
      <c r="D41" s="10">
        <v>20</v>
      </c>
      <c r="E41" s="10">
        <v>18.79</v>
      </c>
      <c r="F41" s="10">
        <f t="shared" si="0"/>
        <v>375.79999999999995</v>
      </c>
      <c r="G41" s="10"/>
      <c r="H41" s="10"/>
      <c r="I41" s="10"/>
      <c r="J41" s="10"/>
      <c r="K41" s="10"/>
      <c r="L41" s="10"/>
    </row>
    <row r="42" spans="1:18" ht="38.25" x14ac:dyDescent="0.25">
      <c r="A42" s="10"/>
      <c r="B42" s="17" t="s">
        <v>106</v>
      </c>
      <c r="C42" s="23" t="s">
        <v>107</v>
      </c>
      <c r="D42" s="10">
        <v>500</v>
      </c>
      <c r="E42" s="10">
        <v>31.98</v>
      </c>
      <c r="F42" s="10">
        <f t="shared" si="0"/>
        <v>15990</v>
      </c>
      <c r="G42" s="10"/>
      <c r="H42" s="10"/>
      <c r="I42" s="10"/>
      <c r="J42" s="10"/>
      <c r="K42" s="10"/>
      <c r="L42" s="10"/>
    </row>
    <row r="43" spans="1:18" ht="38.25" x14ac:dyDescent="0.4">
      <c r="A43" s="10"/>
      <c r="B43" s="17" t="s">
        <v>108</v>
      </c>
      <c r="C43" s="19" t="s">
        <v>109</v>
      </c>
      <c r="D43" s="10">
        <v>40</v>
      </c>
      <c r="E43" s="10">
        <v>500.25</v>
      </c>
      <c r="F43" s="10">
        <f t="shared" si="0"/>
        <v>20010</v>
      </c>
      <c r="G43" s="10"/>
      <c r="H43" s="10"/>
      <c r="I43" s="10"/>
      <c r="J43" s="10"/>
      <c r="K43" s="10"/>
      <c r="L43" s="10"/>
      <c r="R43" s="53"/>
    </row>
    <row r="44" spans="1:18" ht="25.5" x14ac:dyDescent="0.25">
      <c r="A44" s="10"/>
      <c r="B44" s="17" t="s">
        <v>110</v>
      </c>
      <c r="C44" s="19" t="s">
        <v>111</v>
      </c>
      <c r="D44" s="10">
        <v>20</v>
      </c>
      <c r="E44" s="10">
        <v>137.52000000000001</v>
      </c>
      <c r="F44" s="10">
        <f t="shared" si="0"/>
        <v>2750.4</v>
      </c>
      <c r="G44" s="10"/>
      <c r="H44" s="10"/>
      <c r="I44" s="10"/>
      <c r="J44" s="10"/>
      <c r="K44" s="10"/>
      <c r="L44" s="10"/>
    </row>
    <row r="45" spans="1:18" x14ac:dyDescent="0.25">
      <c r="A45" s="10"/>
      <c r="B45" s="17" t="s">
        <v>112</v>
      </c>
      <c r="C45" s="19" t="s">
        <v>113</v>
      </c>
      <c r="D45" s="10">
        <v>2000</v>
      </c>
      <c r="E45" s="10">
        <v>1.97</v>
      </c>
      <c r="F45" s="10">
        <f t="shared" si="0"/>
        <v>3940</v>
      </c>
      <c r="G45" s="10"/>
      <c r="H45" s="10"/>
      <c r="I45" s="10"/>
      <c r="J45" s="10"/>
      <c r="K45" s="10"/>
      <c r="L45" s="10"/>
    </row>
    <row r="46" spans="1:18" x14ac:dyDescent="0.25">
      <c r="A46" s="10"/>
      <c r="B46" s="17" t="s">
        <v>114</v>
      </c>
      <c r="C46" s="23" t="s">
        <v>115</v>
      </c>
      <c r="D46" s="10">
        <v>1000</v>
      </c>
      <c r="E46" s="10">
        <v>69.209999999999994</v>
      </c>
      <c r="F46" s="10">
        <f t="shared" si="0"/>
        <v>69210</v>
      </c>
      <c r="G46" s="10"/>
      <c r="H46" s="10"/>
      <c r="I46" s="10"/>
      <c r="J46" s="10"/>
      <c r="K46" s="10"/>
      <c r="L46" s="10"/>
    </row>
    <row r="47" spans="1:18" ht="38.25" x14ac:dyDescent="0.4">
      <c r="A47" s="10"/>
      <c r="B47" s="17" t="s">
        <v>116</v>
      </c>
      <c r="C47" s="19" t="s">
        <v>117</v>
      </c>
      <c r="D47" s="10">
        <v>10</v>
      </c>
      <c r="E47" s="10">
        <v>833.39</v>
      </c>
      <c r="F47" s="10">
        <f t="shared" si="0"/>
        <v>8333.9</v>
      </c>
      <c r="G47" s="10"/>
      <c r="H47" s="10"/>
      <c r="I47" s="10"/>
      <c r="J47" s="10"/>
      <c r="K47" s="10"/>
      <c r="L47" s="10"/>
      <c r="R47" s="53"/>
    </row>
    <row r="48" spans="1:18" ht="38.25" x14ac:dyDescent="0.4">
      <c r="A48" s="10"/>
      <c r="B48" s="17" t="s">
        <v>118</v>
      </c>
      <c r="C48" s="19" t="s">
        <v>119</v>
      </c>
      <c r="D48" s="10">
        <v>5</v>
      </c>
      <c r="E48" s="10">
        <v>217.35</v>
      </c>
      <c r="F48" s="10">
        <f t="shared" si="0"/>
        <v>1086.75</v>
      </c>
      <c r="G48" s="10"/>
      <c r="H48" s="10"/>
      <c r="I48" s="10"/>
      <c r="J48" s="10"/>
      <c r="K48" s="10"/>
      <c r="L48" s="10"/>
      <c r="R48" s="53"/>
    </row>
    <row r="49" spans="1:12" ht="51" x14ac:dyDescent="0.25">
      <c r="A49" s="10"/>
      <c r="B49" s="17" t="s">
        <v>120</v>
      </c>
      <c r="C49" s="23" t="s">
        <v>121</v>
      </c>
      <c r="D49" s="10">
        <v>2000</v>
      </c>
      <c r="E49" s="10">
        <v>34.68</v>
      </c>
      <c r="F49" s="10">
        <f t="shared" si="0"/>
        <v>69360</v>
      </c>
      <c r="G49" s="10"/>
      <c r="H49" s="10"/>
      <c r="I49" s="10"/>
      <c r="J49" s="10"/>
      <c r="K49" s="10"/>
      <c r="L49" s="10"/>
    </row>
    <row r="50" spans="1:12" x14ac:dyDescent="0.25">
      <c r="A50" s="10"/>
      <c r="B50" s="17"/>
      <c r="C50" s="23" t="s">
        <v>122</v>
      </c>
      <c r="D50" s="10">
        <v>1000</v>
      </c>
      <c r="E50" s="10">
        <v>40.56</v>
      </c>
      <c r="F50" s="10">
        <f t="shared" si="0"/>
        <v>40560</v>
      </c>
      <c r="G50" s="10"/>
      <c r="H50" s="10"/>
      <c r="I50" s="10"/>
      <c r="J50" s="10"/>
      <c r="K50" s="10"/>
      <c r="L50" s="10"/>
    </row>
    <row r="51" spans="1:12" x14ac:dyDescent="0.25">
      <c r="A51" s="10"/>
      <c r="B51" s="17" t="s">
        <v>123</v>
      </c>
      <c r="C51" s="23" t="s">
        <v>124</v>
      </c>
      <c r="D51" s="10">
        <v>3000</v>
      </c>
      <c r="E51" s="10">
        <v>1.67</v>
      </c>
      <c r="F51" s="10">
        <f t="shared" si="0"/>
        <v>5010</v>
      </c>
      <c r="G51" s="10"/>
      <c r="H51" s="10"/>
      <c r="I51" s="10"/>
      <c r="J51" s="10"/>
      <c r="K51" s="10"/>
      <c r="L51" s="10"/>
    </row>
    <row r="52" spans="1:12" ht="38.25" x14ac:dyDescent="0.25">
      <c r="A52" s="10"/>
      <c r="B52" s="17" t="s">
        <v>125</v>
      </c>
      <c r="C52" s="19" t="s">
        <v>126</v>
      </c>
      <c r="D52" s="10">
        <v>100</v>
      </c>
      <c r="E52" s="10">
        <v>363.05</v>
      </c>
      <c r="F52" s="10">
        <f t="shared" si="0"/>
        <v>36305</v>
      </c>
      <c r="G52" s="10"/>
      <c r="H52" s="10"/>
      <c r="I52" s="10"/>
      <c r="J52" s="10"/>
      <c r="K52" s="10"/>
      <c r="L52" s="10"/>
    </row>
    <row r="53" spans="1:12" ht="38.25" x14ac:dyDescent="0.25">
      <c r="A53" s="10"/>
      <c r="B53" s="17"/>
      <c r="C53" s="19" t="s">
        <v>127</v>
      </c>
      <c r="D53" s="10">
        <v>100</v>
      </c>
      <c r="E53" s="10">
        <v>544.57000000000005</v>
      </c>
      <c r="F53" s="10">
        <f t="shared" si="0"/>
        <v>54457.000000000007</v>
      </c>
      <c r="G53" s="10"/>
      <c r="H53" s="10"/>
      <c r="I53" s="10"/>
      <c r="J53" s="10"/>
      <c r="K53" s="10"/>
      <c r="L53" s="10"/>
    </row>
    <row r="54" spans="1:12" x14ac:dyDescent="0.25">
      <c r="A54" s="10"/>
      <c r="B54" s="17" t="s">
        <v>128</v>
      </c>
      <c r="C54" s="19" t="s">
        <v>129</v>
      </c>
      <c r="D54" s="10">
        <v>20</v>
      </c>
      <c r="E54" s="10">
        <v>25.99</v>
      </c>
      <c r="F54" s="10">
        <f t="shared" si="0"/>
        <v>519.79999999999995</v>
      </c>
      <c r="G54" s="10"/>
      <c r="H54" s="10"/>
      <c r="I54" s="10"/>
      <c r="J54" s="10"/>
      <c r="K54" s="10"/>
      <c r="L54" s="10"/>
    </row>
    <row r="55" spans="1:12" ht="25.5" x14ac:dyDescent="0.25">
      <c r="A55" s="10"/>
      <c r="B55" s="17" t="s">
        <v>130</v>
      </c>
      <c r="C55" s="19" t="s">
        <v>131</v>
      </c>
      <c r="D55" s="10">
        <v>24</v>
      </c>
      <c r="E55" s="10">
        <v>144.91</v>
      </c>
      <c r="F55" s="10">
        <f t="shared" si="0"/>
        <v>3477.84</v>
      </c>
      <c r="G55" s="10"/>
      <c r="H55" s="10"/>
      <c r="I55" s="10"/>
      <c r="J55" s="10"/>
      <c r="K55" s="10"/>
      <c r="L55" s="10"/>
    </row>
    <row r="56" spans="1:12" ht="25.5" x14ac:dyDescent="0.25">
      <c r="A56" s="10"/>
      <c r="B56" s="17" t="s">
        <v>132</v>
      </c>
      <c r="C56" s="19" t="s">
        <v>134</v>
      </c>
      <c r="D56" s="10">
        <v>10</v>
      </c>
      <c r="E56" s="10">
        <v>142.27000000000001</v>
      </c>
      <c r="F56" s="10">
        <f t="shared" si="0"/>
        <v>1422.7</v>
      </c>
      <c r="G56" s="10"/>
      <c r="H56" s="10"/>
      <c r="I56" s="10"/>
      <c r="J56" s="10"/>
      <c r="K56" s="10"/>
      <c r="L56" s="10"/>
    </row>
    <row r="57" spans="1:12" x14ac:dyDescent="0.25">
      <c r="A57" s="10"/>
      <c r="B57" s="19"/>
      <c r="C57" s="23"/>
      <c r="D57" s="10"/>
      <c r="E57" s="10"/>
      <c r="F57" s="10">
        <f t="shared" si="0"/>
        <v>0</v>
      </c>
      <c r="G57" s="10"/>
      <c r="H57" s="10"/>
      <c r="I57" s="10"/>
      <c r="J57" s="10"/>
      <c r="K57" s="10"/>
      <c r="L57" s="10"/>
    </row>
    <row r="58" spans="1:12" ht="25.5" x14ac:dyDescent="0.25">
      <c r="A58" s="10"/>
      <c r="B58" s="17" t="s">
        <v>133</v>
      </c>
      <c r="C58" s="19" t="s">
        <v>135</v>
      </c>
      <c r="D58" s="10">
        <v>5</v>
      </c>
      <c r="E58" s="10">
        <v>273.52</v>
      </c>
      <c r="F58" s="10">
        <f t="shared" si="0"/>
        <v>1367.6</v>
      </c>
      <c r="G58" s="10"/>
      <c r="H58" s="10"/>
      <c r="I58" s="10"/>
      <c r="J58" s="10"/>
      <c r="K58" s="10"/>
      <c r="L58" s="10"/>
    </row>
    <row r="59" spans="1:12" ht="25.5" x14ac:dyDescent="0.25">
      <c r="A59" s="10"/>
      <c r="B59" s="17" t="s">
        <v>136</v>
      </c>
      <c r="C59" s="19" t="s">
        <v>137</v>
      </c>
      <c r="D59" s="10">
        <v>10</v>
      </c>
      <c r="E59" s="10">
        <v>134.13999999999999</v>
      </c>
      <c r="F59" s="10">
        <f t="shared" si="0"/>
        <v>1341.3999999999999</v>
      </c>
      <c r="G59" s="10"/>
      <c r="H59" s="10"/>
      <c r="I59" s="10"/>
      <c r="J59" s="10"/>
      <c r="K59" s="10"/>
      <c r="L59" s="10"/>
    </row>
    <row r="60" spans="1:12" ht="25.5" x14ac:dyDescent="0.25">
      <c r="A60" s="10"/>
      <c r="B60" s="17" t="s">
        <v>138</v>
      </c>
      <c r="C60" s="19" t="s">
        <v>139</v>
      </c>
      <c r="D60" s="10">
        <v>5</v>
      </c>
      <c r="E60" s="10">
        <v>147.36000000000001</v>
      </c>
      <c r="F60" s="10">
        <f t="shared" si="0"/>
        <v>736.80000000000007</v>
      </c>
      <c r="G60" s="10"/>
      <c r="H60" s="10"/>
      <c r="I60" s="10"/>
      <c r="J60" s="10"/>
      <c r="K60" s="10"/>
      <c r="L60" s="10"/>
    </row>
    <row r="61" spans="1:12" ht="25.5" x14ac:dyDescent="0.25">
      <c r="A61" s="10"/>
      <c r="B61" s="17" t="s">
        <v>140</v>
      </c>
      <c r="C61" s="19" t="s">
        <v>141</v>
      </c>
      <c r="D61" s="10">
        <v>10</v>
      </c>
      <c r="E61" s="10">
        <v>279.87</v>
      </c>
      <c r="F61" s="10">
        <f t="shared" si="0"/>
        <v>2798.7</v>
      </c>
      <c r="G61" s="10"/>
      <c r="H61" s="10"/>
      <c r="I61" s="10"/>
      <c r="J61" s="10"/>
      <c r="K61" s="10"/>
      <c r="L61" s="10"/>
    </row>
    <row r="62" spans="1:12" ht="25.5" x14ac:dyDescent="0.25">
      <c r="A62" s="10"/>
      <c r="B62" s="17" t="s">
        <v>142</v>
      </c>
      <c r="C62" s="19" t="s">
        <v>135</v>
      </c>
      <c r="D62" s="10">
        <v>10</v>
      </c>
      <c r="E62" s="10">
        <v>262.2</v>
      </c>
      <c r="F62" s="10">
        <f t="shared" si="0"/>
        <v>2622</v>
      </c>
      <c r="G62" s="10"/>
      <c r="H62" s="10"/>
      <c r="I62" s="10"/>
      <c r="J62" s="10"/>
      <c r="K62" s="10"/>
      <c r="L62" s="10"/>
    </row>
    <row r="63" spans="1:12" x14ac:dyDescent="0.25">
      <c r="A63" s="10"/>
      <c r="B63" s="17" t="s">
        <v>143</v>
      </c>
      <c r="C63" s="19" t="s">
        <v>144</v>
      </c>
      <c r="D63" s="10">
        <v>20</v>
      </c>
      <c r="E63" s="10">
        <v>577.70000000000005</v>
      </c>
      <c r="F63" s="10">
        <f t="shared" si="0"/>
        <v>11554</v>
      </c>
      <c r="G63" s="10"/>
      <c r="H63" s="10"/>
      <c r="I63" s="10"/>
      <c r="J63" s="10"/>
      <c r="K63" s="10"/>
      <c r="L63" s="10"/>
    </row>
    <row r="64" spans="1:12" x14ac:dyDescent="0.25">
      <c r="A64" s="10"/>
      <c r="B64" s="37" t="s">
        <v>301</v>
      </c>
      <c r="C64" s="10" t="s">
        <v>302</v>
      </c>
      <c r="D64" s="10">
        <v>600</v>
      </c>
      <c r="E64" s="10">
        <v>119.11</v>
      </c>
      <c r="F64" s="10">
        <f t="shared" si="0"/>
        <v>71466</v>
      </c>
      <c r="G64" s="10"/>
      <c r="H64" s="10"/>
      <c r="I64" s="10"/>
      <c r="J64" s="10"/>
      <c r="K64" s="10"/>
      <c r="L64" s="10"/>
    </row>
    <row r="65" spans="1:12" ht="25.5" x14ac:dyDescent="0.25">
      <c r="A65" s="10"/>
      <c r="B65" s="24" t="s">
        <v>145</v>
      </c>
      <c r="C65" s="10"/>
      <c r="D65" s="10"/>
      <c r="E65" s="10"/>
      <c r="F65" s="10">
        <f t="shared" si="0"/>
        <v>0</v>
      </c>
      <c r="G65" s="10"/>
      <c r="H65" s="10"/>
      <c r="I65" s="10"/>
      <c r="J65" s="10"/>
      <c r="K65" s="10"/>
      <c r="L65" s="10"/>
    </row>
    <row r="66" spans="1:12" ht="38.25" x14ac:dyDescent="0.25">
      <c r="A66" s="10"/>
      <c r="B66" s="25" t="s">
        <v>146</v>
      </c>
      <c r="C66" s="26" t="s">
        <v>147</v>
      </c>
      <c r="D66" s="10">
        <v>20</v>
      </c>
      <c r="E66" s="10">
        <v>2247</v>
      </c>
      <c r="F66" s="10">
        <f t="shared" si="0"/>
        <v>44940</v>
      </c>
      <c r="G66" s="10"/>
      <c r="H66" s="10"/>
      <c r="I66" s="10"/>
      <c r="J66" s="10">
        <v>44940</v>
      </c>
      <c r="K66" s="10"/>
      <c r="L66" s="10"/>
    </row>
    <row r="67" spans="1:12" x14ac:dyDescent="0.25">
      <c r="A67" s="10"/>
      <c r="B67" s="27" t="s">
        <v>148</v>
      </c>
      <c r="C67" s="26"/>
      <c r="D67" s="10"/>
      <c r="E67" s="10"/>
      <c r="F67" s="10">
        <f t="shared" si="0"/>
        <v>0</v>
      </c>
      <c r="G67" s="10"/>
      <c r="H67" s="10"/>
      <c r="I67" s="10"/>
      <c r="J67" s="10"/>
      <c r="K67" s="10"/>
      <c r="L67" s="10"/>
    </row>
    <row r="68" spans="1:12" ht="38.25" x14ac:dyDescent="0.25">
      <c r="A68" s="10"/>
      <c r="B68" s="28" t="s">
        <v>149</v>
      </c>
      <c r="C68" s="29" t="s">
        <v>150</v>
      </c>
      <c r="D68" s="10">
        <v>18</v>
      </c>
      <c r="E68" s="10">
        <v>4195</v>
      </c>
      <c r="F68" s="10">
        <f t="shared" si="0"/>
        <v>75510</v>
      </c>
      <c r="G68" s="10"/>
      <c r="H68" s="10"/>
      <c r="I68" s="10"/>
      <c r="J68" s="37">
        <v>65340</v>
      </c>
      <c r="K68" s="10">
        <v>74304</v>
      </c>
      <c r="L68" s="10">
        <v>70776</v>
      </c>
    </row>
    <row r="69" spans="1:12" x14ac:dyDescent="0.25">
      <c r="A69" s="10"/>
      <c r="B69" s="28" t="s">
        <v>151</v>
      </c>
      <c r="C69" s="29" t="s">
        <v>153</v>
      </c>
      <c r="D69" s="10">
        <v>200</v>
      </c>
      <c r="E69" s="10">
        <v>80.08</v>
      </c>
      <c r="F69" s="10">
        <f t="shared" si="0"/>
        <v>16016</v>
      </c>
      <c r="G69" s="10"/>
      <c r="H69" s="10"/>
      <c r="I69" s="10"/>
      <c r="J69" s="10"/>
      <c r="K69" s="10"/>
      <c r="L69" s="10"/>
    </row>
    <row r="70" spans="1:12" x14ac:dyDescent="0.25">
      <c r="A70" s="10"/>
      <c r="B70" s="28" t="s">
        <v>152</v>
      </c>
      <c r="C70" s="29" t="s">
        <v>154</v>
      </c>
      <c r="D70" s="10">
        <v>200</v>
      </c>
      <c r="E70" s="10">
        <v>96.43</v>
      </c>
      <c r="F70" s="10">
        <f t="shared" si="0"/>
        <v>19286</v>
      </c>
      <c r="G70" s="10"/>
      <c r="H70" s="10"/>
      <c r="I70" s="10"/>
      <c r="J70" s="10"/>
      <c r="K70" s="10"/>
      <c r="L70" s="10"/>
    </row>
    <row r="71" spans="1:12" x14ac:dyDescent="0.25">
      <c r="A71" s="10"/>
      <c r="B71" s="25" t="s">
        <v>151</v>
      </c>
      <c r="C71" s="26" t="s">
        <v>155</v>
      </c>
      <c r="D71" s="10">
        <v>100</v>
      </c>
      <c r="E71" s="10">
        <v>155</v>
      </c>
      <c r="F71" s="10">
        <f t="shared" si="0"/>
        <v>15500</v>
      </c>
      <c r="G71" s="10"/>
      <c r="H71" s="10"/>
      <c r="I71" s="10"/>
      <c r="J71" s="10"/>
      <c r="K71" s="10"/>
      <c r="L71" s="10"/>
    </row>
    <row r="72" spans="1:12" x14ac:dyDescent="0.25">
      <c r="A72" s="10"/>
      <c r="B72" s="25" t="s">
        <v>156</v>
      </c>
      <c r="C72" s="26" t="s">
        <v>157</v>
      </c>
      <c r="D72" s="10">
        <v>20</v>
      </c>
      <c r="E72" s="10">
        <v>2890</v>
      </c>
      <c r="F72" s="10">
        <f t="shared" si="0"/>
        <v>57800</v>
      </c>
      <c r="G72" s="10"/>
      <c r="H72" s="10"/>
      <c r="I72" s="10"/>
      <c r="J72" s="10">
        <v>57000</v>
      </c>
      <c r="K72" s="10"/>
      <c r="L72" s="10"/>
    </row>
    <row r="73" spans="1:12" ht="25.5" x14ac:dyDescent="0.25">
      <c r="A73" s="10"/>
      <c r="B73" s="25" t="s">
        <v>158</v>
      </c>
      <c r="C73" s="26" t="s">
        <v>159</v>
      </c>
      <c r="D73" s="10">
        <v>30</v>
      </c>
      <c r="E73" s="10">
        <v>491.13</v>
      </c>
      <c r="F73" s="10">
        <f t="shared" si="0"/>
        <v>14733.9</v>
      </c>
      <c r="G73" s="10"/>
      <c r="H73" s="10"/>
      <c r="I73" s="10"/>
      <c r="J73" s="10"/>
      <c r="K73" s="10"/>
      <c r="L73" s="10"/>
    </row>
    <row r="74" spans="1:12" ht="25.5" x14ac:dyDescent="0.25">
      <c r="A74" s="10"/>
      <c r="B74" s="25" t="s">
        <v>158</v>
      </c>
      <c r="C74" s="26" t="s">
        <v>160</v>
      </c>
      <c r="D74" s="10">
        <v>30</v>
      </c>
      <c r="E74" s="10">
        <v>384</v>
      </c>
      <c r="F74" s="10">
        <f t="shared" si="0"/>
        <v>11520</v>
      </c>
      <c r="G74" s="10"/>
      <c r="H74" s="10">
        <v>11070</v>
      </c>
      <c r="I74" s="10">
        <v>11100</v>
      </c>
      <c r="J74" s="10"/>
      <c r="K74" s="10"/>
      <c r="L74" s="10"/>
    </row>
    <row r="75" spans="1:12" ht="25.5" x14ac:dyDescent="0.25">
      <c r="A75" s="10"/>
      <c r="B75" s="28" t="s">
        <v>161</v>
      </c>
      <c r="C75" s="29" t="s">
        <v>166</v>
      </c>
      <c r="D75" s="10">
        <v>30</v>
      </c>
      <c r="E75" s="10">
        <v>45.3</v>
      </c>
      <c r="F75" s="10">
        <f t="shared" si="0"/>
        <v>1359</v>
      </c>
      <c r="G75" s="10"/>
      <c r="H75" s="10"/>
      <c r="I75" s="10"/>
      <c r="J75" s="10"/>
      <c r="K75" s="10"/>
      <c r="L75" s="10"/>
    </row>
    <row r="76" spans="1:12" x14ac:dyDescent="0.25">
      <c r="A76" s="10"/>
      <c r="B76" s="28" t="s">
        <v>162</v>
      </c>
      <c r="C76" s="29" t="s">
        <v>167</v>
      </c>
      <c r="D76" s="10">
        <v>10</v>
      </c>
      <c r="E76" s="10">
        <v>86.67</v>
      </c>
      <c r="F76" s="10">
        <f t="shared" si="0"/>
        <v>866.7</v>
      </c>
      <c r="G76" s="10"/>
      <c r="H76" s="10"/>
      <c r="I76" s="10"/>
      <c r="J76" s="10"/>
      <c r="K76" s="10"/>
      <c r="L76" s="10"/>
    </row>
    <row r="77" spans="1:12" x14ac:dyDescent="0.25">
      <c r="A77" s="10"/>
      <c r="B77" s="25" t="s">
        <v>162</v>
      </c>
      <c r="C77" s="26" t="s">
        <v>168</v>
      </c>
      <c r="D77" s="10">
        <v>10</v>
      </c>
      <c r="E77" s="10">
        <v>132.88999999999999</v>
      </c>
      <c r="F77" s="10">
        <f t="shared" si="0"/>
        <v>1328.8999999999999</v>
      </c>
      <c r="G77" s="10"/>
      <c r="H77" s="10"/>
      <c r="I77" s="10"/>
      <c r="J77" s="10"/>
      <c r="K77" s="10"/>
      <c r="L77" s="10"/>
    </row>
    <row r="78" spans="1:12" x14ac:dyDescent="0.25">
      <c r="A78" s="10"/>
      <c r="B78" s="25" t="s">
        <v>163</v>
      </c>
      <c r="C78" s="26" t="s">
        <v>169</v>
      </c>
      <c r="D78" s="10">
        <v>10</v>
      </c>
      <c r="E78" s="10">
        <v>86.67</v>
      </c>
      <c r="F78" s="10">
        <f t="shared" si="0"/>
        <v>866.7</v>
      </c>
      <c r="G78" s="10"/>
      <c r="H78" s="10"/>
      <c r="I78" s="10"/>
      <c r="J78" s="10"/>
      <c r="K78" s="10"/>
      <c r="L78" s="10"/>
    </row>
    <row r="79" spans="1:12" x14ac:dyDescent="0.25">
      <c r="A79" s="10"/>
      <c r="B79" s="25" t="s">
        <v>163</v>
      </c>
      <c r="C79" s="26" t="s">
        <v>170</v>
      </c>
      <c r="D79" s="10">
        <v>10</v>
      </c>
      <c r="E79" s="10">
        <v>121.34</v>
      </c>
      <c r="F79" s="10">
        <f t="shared" si="0"/>
        <v>1213.4000000000001</v>
      </c>
      <c r="G79" s="10"/>
      <c r="H79" s="10"/>
      <c r="I79" s="10"/>
      <c r="J79" s="10"/>
      <c r="K79" s="10"/>
      <c r="L79" s="10"/>
    </row>
    <row r="80" spans="1:12" ht="51" x14ac:dyDescent="0.25">
      <c r="A80" s="10"/>
      <c r="B80" s="30" t="s">
        <v>164</v>
      </c>
      <c r="C80" s="31" t="s">
        <v>171</v>
      </c>
      <c r="D80" s="10">
        <v>25</v>
      </c>
      <c r="E80" s="10">
        <v>635.58000000000004</v>
      </c>
      <c r="F80" s="10">
        <f t="shared" si="0"/>
        <v>15889.500000000002</v>
      </c>
      <c r="G80" s="10"/>
      <c r="H80" s="10"/>
      <c r="I80" s="10"/>
      <c r="J80" s="10">
        <v>15750</v>
      </c>
      <c r="K80" s="10"/>
      <c r="L80" s="10"/>
    </row>
    <row r="81" spans="1:15" ht="51" x14ac:dyDescent="0.25">
      <c r="A81" s="10"/>
      <c r="B81" s="30" t="s">
        <v>164</v>
      </c>
      <c r="C81" s="31" t="s">
        <v>172</v>
      </c>
      <c r="D81" s="10">
        <v>20</v>
      </c>
      <c r="E81" s="10">
        <v>635.58000000000004</v>
      </c>
      <c r="F81" s="10">
        <f t="shared" si="0"/>
        <v>12711.6</v>
      </c>
      <c r="G81" s="10"/>
      <c r="H81" s="10"/>
      <c r="I81" s="10"/>
      <c r="J81" s="10">
        <v>12600</v>
      </c>
      <c r="K81" s="10"/>
      <c r="L81" s="10"/>
    </row>
    <row r="82" spans="1:15" ht="51" x14ac:dyDescent="0.25">
      <c r="A82" s="10"/>
      <c r="B82" s="30" t="s">
        <v>164</v>
      </c>
      <c r="C82" s="31" t="s">
        <v>173</v>
      </c>
      <c r="D82" s="10">
        <v>20</v>
      </c>
      <c r="E82" s="10">
        <v>635.58000000000004</v>
      </c>
      <c r="F82" s="10">
        <f t="shared" si="0"/>
        <v>12711.6</v>
      </c>
      <c r="G82" s="10"/>
      <c r="H82" s="10"/>
      <c r="I82" s="10"/>
      <c r="J82" s="58">
        <v>12600</v>
      </c>
      <c r="K82" s="10"/>
      <c r="L82" s="10">
        <v>12600</v>
      </c>
      <c r="M82" s="57" t="s">
        <v>338</v>
      </c>
      <c r="N82" s="57"/>
      <c r="O82" s="57"/>
    </row>
    <row r="83" spans="1:15" ht="51" x14ac:dyDescent="0.25">
      <c r="A83" s="10"/>
      <c r="B83" s="30" t="s">
        <v>164</v>
      </c>
      <c r="C83" s="31" t="s">
        <v>174</v>
      </c>
      <c r="D83" s="10">
        <v>20</v>
      </c>
      <c r="E83" s="10">
        <v>635.58000000000004</v>
      </c>
      <c r="F83" s="10">
        <f t="shared" ref="F83:F146" si="1">D83*E83</f>
        <v>12711.6</v>
      </c>
      <c r="G83" s="10"/>
      <c r="H83" s="10"/>
      <c r="I83" s="10"/>
      <c r="J83" s="10"/>
      <c r="K83" s="10"/>
      <c r="L83" s="10"/>
    </row>
    <row r="84" spans="1:15" ht="51" x14ac:dyDescent="0.25">
      <c r="A84" s="10"/>
      <c r="B84" s="30" t="s">
        <v>164</v>
      </c>
      <c r="C84" s="31" t="s">
        <v>175</v>
      </c>
      <c r="D84" s="10">
        <v>20</v>
      </c>
      <c r="E84" s="10">
        <v>635.58000000000004</v>
      </c>
      <c r="F84" s="10">
        <f t="shared" si="1"/>
        <v>12711.6</v>
      </c>
      <c r="G84" s="10"/>
      <c r="H84" s="10"/>
      <c r="I84" s="10"/>
      <c r="J84" s="10"/>
      <c r="K84" s="10"/>
      <c r="L84" s="10"/>
    </row>
    <row r="85" spans="1:15" ht="51" x14ac:dyDescent="0.25">
      <c r="A85" s="10"/>
      <c r="B85" s="30" t="s">
        <v>164</v>
      </c>
      <c r="C85" s="31" t="s">
        <v>176</v>
      </c>
      <c r="D85" s="10">
        <v>20</v>
      </c>
      <c r="E85" s="10">
        <v>635.58000000000004</v>
      </c>
      <c r="F85" s="10">
        <f t="shared" si="1"/>
        <v>12711.6</v>
      </c>
      <c r="G85" s="10"/>
      <c r="H85" s="10"/>
      <c r="I85" s="10"/>
      <c r="J85" s="10"/>
      <c r="K85" s="10"/>
      <c r="L85" s="10"/>
    </row>
    <row r="86" spans="1:15" ht="51" x14ac:dyDescent="0.25">
      <c r="A86" s="10"/>
      <c r="B86" s="30" t="s">
        <v>164</v>
      </c>
      <c r="C86" s="31" t="s">
        <v>177</v>
      </c>
      <c r="D86" s="10">
        <v>20</v>
      </c>
      <c r="E86" s="10">
        <v>1502.28</v>
      </c>
      <c r="F86" s="10">
        <f t="shared" si="1"/>
        <v>30045.599999999999</v>
      </c>
      <c r="G86" s="10"/>
      <c r="H86" s="10"/>
      <c r="I86" s="10"/>
      <c r="J86" s="10"/>
      <c r="K86" s="10"/>
      <c r="L86" s="10"/>
    </row>
    <row r="87" spans="1:15" ht="63.75" x14ac:dyDescent="0.35">
      <c r="A87" s="10"/>
      <c r="B87" s="30" t="s">
        <v>165</v>
      </c>
      <c r="C87" s="31" t="s">
        <v>178</v>
      </c>
      <c r="D87" s="10">
        <v>20</v>
      </c>
      <c r="E87" s="10">
        <v>1733.4</v>
      </c>
      <c r="F87" s="10">
        <f t="shared" si="1"/>
        <v>34668</v>
      </c>
      <c r="G87" s="10"/>
      <c r="H87" s="10"/>
      <c r="I87" s="10"/>
      <c r="J87" s="10"/>
      <c r="K87" s="10"/>
      <c r="L87" s="10"/>
      <c r="O87" s="55"/>
    </row>
    <row r="88" spans="1:15" ht="25.5" x14ac:dyDescent="0.25">
      <c r="A88" s="10"/>
      <c r="B88" s="28" t="s">
        <v>179</v>
      </c>
      <c r="C88" s="29" t="s">
        <v>180</v>
      </c>
      <c r="D88" s="10">
        <v>5</v>
      </c>
      <c r="E88" s="10">
        <v>2080.08</v>
      </c>
      <c r="F88" s="10">
        <f t="shared" si="1"/>
        <v>10400.4</v>
      </c>
      <c r="G88" s="10"/>
      <c r="H88" s="10"/>
      <c r="I88" s="10"/>
      <c r="J88" s="10"/>
      <c r="K88" s="10">
        <v>9305</v>
      </c>
      <c r="L88" s="10">
        <v>8865</v>
      </c>
    </row>
    <row r="89" spans="1:15" ht="25.5" x14ac:dyDescent="0.25">
      <c r="A89" s="10"/>
      <c r="B89" s="28" t="s">
        <v>179</v>
      </c>
      <c r="C89" s="29" t="s">
        <v>181</v>
      </c>
      <c r="D89" s="10">
        <v>20</v>
      </c>
      <c r="E89" s="10">
        <v>2080.08</v>
      </c>
      <c r="F89" s="10">
        <f t="shared" si="1"/>
        <v>41601.599999999999</v>
      </c>
      <c r="G89" s="10"/>
      <c r="H89" s="10"/>
      <c r="I89" s="10"/>
      <c r="J89" s="10"/>
      <c r="K89" s="10">
        <v>37220</v>
      </c>
      <c r="L89" s="10">
        <v>35460</v>
      </c>
    </row>
    <row r="90" spans="1:15" x14ac:dyDescent="0.25">
      <c r="A90" s="10"/>
      <c r="B90" s="32" t="s">
        <v>182</v>
      </c>
      <c r="C90" s="33" t="s">
        <v>185</v>
      </c>
      <c r="D90" s="10">
        <v>2</v>
      </c>
      <c r="E90" s="10">
        <v>268.10000000000002</v>
      </c>
      <c r="F90" s="10">
        <f t="shared" si="1"/>
        <v>536.20000000000005</v>
      </c>
      <c r="G90" s="10"/>
      <c r="H90" s="10"/>
      <c r="I90" s="10"/>
      <c r="J90" s="10">
        <v>448</v>
      </c>
      <c r="K90" s="10"/>
      <c r="L90" s="10"/>
    </row>
    <row r="91" spans="1:15" x14ac:dyDescent="0.25">
      <c r="A91" s="10"/>
      <c r="B91" s="28" t="s">
        <v>182</v>
      </c>
      <c r="C91" s="29" t="s">
        <v>186</v>
      </c>
      <c r="D91" s="10">
        <v>2</v>
      </c>
      <c r="E91" s="10">
        <v>332.81</v>
      </c>
      <c r="F91" s="10">
        <f t="shared" si="1"/>
        <v>665.62</v>
      </c>
      <c r="G91" s="10"/>
      <c r="H91" s="10"/>
      <c r="I91" s="10"/>
      <c r="J91" s="37">
        <v>612</v>
      </c>
      <c r="K91" s="10">
        <v>658</v>
      </c>
      <c r="L91" s="10">
        <v>620</v>
      </c>
    </row>
    <row r="92" spans="1:15" x14ac:dyDescent="0.25">
      <c r="A92" s="10"/>
      <c r="B92" s="28" t="s">
        <v>182</v>
      </c>
      <c r="C92" s="29" t="s">
        <v>187</v>
      </c>
      <c r="D92" s="10">
        <v>5</v>
      </c>
      <c r="E92" s="10">
        <v>332.81</v>
      </c>
      <c r="F92" s="10">
        <f t="shared" si="1"/>
        <v>1664.05</v>
      </c>
      <c r="G92" s="10"/>
      <c r="H92" s="10"/>
      <c r="I92" s="10"/>
      <c r="J92" s="37">
        <v>1530</v>
      </c>
      <c r="K92" s="10">
        <v>1645</v>
      </c>
      <c r="L92" s="10">
        <v>1550</v>
      </c>
    </row>
    <row r="93" spans="1:15" x14ac:dyDescent="0.25">
      <c r="A93" s="10"/>
      <c r="B93" s="28" t="s">
        <v>182</v>
      </c>
      <c r="C93" s="29" t="s">
        <v>188</v>
      </c>
      <c r="D93" s="10">
        <v>5</v>
      </c>
      <c r="E93" s="10">
        <v>332.81</v>
      </c>
      <c r="F93" s="10">
        <f t="shared" si="1"/>
        <v>1664.05</v>
      </c>
      <c r="G93" s="10"/>
      <c r="H93" s="10"/>
      <c r="I93" s="10"/>
      <c r="J93" s="37">
        <v>1530</v>
      </c>
      <c r="K93" s="10">
        <v>1645</v>
      </c>
      <c r="L93" s="10">
        <v>1550</v>
      </c>
    </row>
    <row r="94" spans="1:15" x14ac:dyDescent="0.25">
      <c r="A94" s="10"/>
      <c r="B94" s="28" t="s">
        <v>182</v>
      </c>
      <c r="C94" s="26" t="s">
        <v>189</v>
      </c>
      <c r="D94" s="10">
        <v>5</v>
      </c>
      <c r="E94" s="10">
        <v>332.81</v>
      </c>
      <c r="F94" s="10">
        <f t="shared" si="1"/>
        <v>1664.05</v>
      </c>
      <c r="G94" s="10"/>
      <c r="H94" s="10"/>
      <c r="I94" s="10"/>
      <c r="J94" s="37">
        <v>1530</v>
      </c>
      <c r="K94" s="10">
        <v>1645</v>
      </c>
      <c r="L94" s="10">
        <v>1550</v>
      </c>
    </row>
    <row r="95" spans="1:15" x14ac:dyDescent="0.25">
      <c r="A95" s="10"/>
      <c r="B95" s="28" t="s">
        <v>182</v>
      </c>
      <c r="C95" s="29" t="s">
        <v>190</v>
      </c>
      <c r="D95" s="10">
        <v>10</v>
      </c>
      <c r="E95" s="10">
        <v>332.81</v>
      </c>
      <c r="F95" s="10">
        <f t="shared" si="1"/>
        <v>3328.1</v>
      </c>
      <c r="G95" s="10"/>
      <c r="H95" s="10"/>
      <c r="I95" s="10"/>
      <c r="J95" s="10">
        <v>3060</v>
      </c>
      <c r="K95" s="10"/>
      <c r="L95" s="10"/>
    </row>
    <row r="96" spans="1:15" x14ac:dyDescent="0.25">
      <c r="A96" s="10"/>
      <c r="B96" s="28" t="s">
        <v>182</v>
      </c>
      <c r="C96" s="29" t="s">
        <v>191</v>
      </c>
      <c r="D96" s="10">
        <v>10</v>
      </c>
      <c r="E96" s="10">
        <v>332.81</v>
      </c>
      <c r="F96" s="10">
        <f t="shared" si="1"/>
        <v>3328.1</v>
      </c>
      <c r="G96" s="10"/>
      <c r="H96" s="10"/>
      <c r="I96" s="10"/>
      <c r="J96" s="37">
        <v>3060</v>
      </c>
      <c r="K96" s="10">
        <v>3290</v>
      </c>
      <c r="L96" s="10">
        <v>3100</v>
      </c>
    </row>
    <row r="97" spans="1:12" x14ac:dyDescent="0.25">
      <c r="A97" s="10"/>
      <c r="B97" s="28" t="s">
        <v>182</v>
      </c>
      <c r="C97" s="26" t="s">
        <v>192</v>
      </c>
      <c r="D97" s="10">
        <v>10</v>
      </c>
      <c r="E97" s="10">
        <v>332.81</v>
      </c>
      <c r="F97" s="10">
        <f t="shared" si="1"/>
        <v>3328.1</v>
      </c>
      <c r="G97" s="10"/>
      <c r="H97" s="10"/>
      <c r="I97" s="10"/>
      <c r="J97" s="37">
        <v>3060</v>
      </c>
      <c r="K97" s="10">
        <v>3290</v>
      </c>
      <c r="L97" s="10">
        <v>3100</v>
      </c>
    </row>
    <row r="98" spans="1:12" x14ac:dyDescent="0.25">
      <c r="A98" s="10"/>
      <c r="B98" s="28" t="s">
        <v>182</v>
      </c>
      <c r="C98" s="29" t="s">
        <v>193</v>
      </c>
      <c r="D98" s="10">
        <v>10</v>
      </c>
      <c r="E98" s="10">
        <v>332.81</v>
      </c>
      <c r="F98" s="10">
        <f t="shared" si="1"/>
        <v>3328.1</v>
      </c>
      <c r="G98" s="10"/>
      <c r="H98" s="10"/>
      <c r="I98" s="10"/>
      <c r="J98" s="37">
        <v>3060</v>
      </c>
      <c r="K98" s="10">
        <v>3290</v>
      </c>
      <c r="L98" s="10">
        <v>3100</v>
      </c>
    </row>
    <row r="99" spans="1:12" x14ac:dyDescent="0.25">
      <c r="A99" s="10"/>
      <c r="B99" s="28" t="s">
        <v>182</v>
      </c>
      <c r="C99" s="29" t="s">
        <v>194</v>
      </c>
      <c r="D99" s="10">
        <v>30</v>
      </c>
      <c r="E99" s="10">
        <v>332.81</v>
      </c>
      <c r="F99" s="10">
        <f t="shared" si="1"/>
        <v>9984.2999999999993</v>
      </c>
      <c r="G99" s="10"/>
      <c r="H99" s="10"/>
      <c r="I99" s="10"/>
      <c r="J99" s="37">
        <v>9180</v>
      </c>
      <c r="K99" s="10">
        <v>9870</v>
      </c>
      <c r="L99" s="10">
        <v>9300</v>
      </c>
    </row>
    <row r="100" spans="1:12" x14ac:dyDescent="0.25">
      <c r="A100" s="10"/>
      <c r="B100" s="28" t="s">
        <v>182</v>
      </c>
      <c r="C100" s="29" t="s">
        <v>195</v>
      </c>
      <c r="D100" s="10">
        <v>50</v>
      </c>
      <c r="E100" s="10">
        <v>332.81</v>
      </c>
      <c r="F100" s="10">
        <f t="shared" si="1"/>
        <v>16640.5</v>
      </c>
      <c r="G100" s="10"/>
      <c r="H100" s="10"/>
      <c r="I100" s="10"/>
      <c r="J100" s="37">
        <v>15300</v>
      </c>
      <c r="K100" s="10">
        <v>16450</v>
      </c>
      <c r="L100" s="10">
        <v>15500</v>
      </c>
    </row>
    <row r="101" spans="1:12" x14ac:dyDescent="0.25">
      <c r="A101" s="10"/>
      <c r="B101" s="28" t="s">
        <v>182</v>
      </c>
      <c r="C101" s="29" t="s">
        <v>196</v>
      </c>
      <c r="D101" s="10">
        <v>50</v>
      </c>
      <c r="E101" s="10">
        <v>332.81</v>
      </c>
      <c r="F101" s="10">
        <f t="shared" si="1"/>
        <v>16640.5</v>
      </c>
      <c r="G101" s="10"/>
      <c r="H101" s="10"/>
      <c r="I101" s="10"/>
      <c r="J101" s="37">
        <v>15300</v>
      </c>
      <c r="K101" s="10">
        <v>16450</v>
      </c>
      <c r="L101" s="10">
        <v>15500</v>
      </c>
    </row>
    <row r="102" spans="1:12" x14ac:dyDescent="0.25">
      <c r="A102" s="10"/>
      <c r="B102" s="28" t="s">
        <v>182</v>
      </c>
      <c r="C102" s="29" t="s">
        <v>197</v>
      </c>
      <c r="D102" s="10">
        <v>50</v>
      </c>
      <c r="E102" s="10">
        <v>332.81</v>
      </c>
      <c r="F102" s="10">
        <f t="shared" si="1"/>
        <v>16640.5</v>
      </c>
      <c r="G102" s="10"/>
      <c r="H102" s="10"/>
      <c r="I102" s="10"/>
      <c r="J102" s="37">
        <v>15300</v>
      </c>
      <c r="K102" s="10">
        <v>16450</v>
      </c>
      <c r="L102" s="10">
        <v>15500</v>
      </c>
    </row>
    <row r="103" spans="1:12" x14ac:dyDescent="0.25">
      <c r="A103" s="10"/>
      <c r="B103" s="28" t="s">
        <v>182</v>
      </c>
      <c r="C103" s="29" t="s">
        <v>198</v>
      </c>
      <c r="D103" s="10">
        <v>10</v>
      </c>
      <c r="E103" s="10">
        <v>332.81</v>
      </c>
      <c r="F103" s="10">
        <f t="shared" si="1"/>
        <v>3328.1</v>
      </c>
      <c r="G103" s="10"/>
      <c r="H103" s="10"/>
      <c r="I103" s="10"/>
      <c r="J103" s="37">
        <v>3060</v>
      </c>
      <c r="K103" s="10">
        <v>3290</v>
      </c>
      <c r="L103" s="10">
        <v>3100</v>
      </c>
    </row>
    <row r="104" spans="1:12" x14ac:dyDescent="0.25">
      <c r="A104" s="10"/>
      <c r="B104" s="28" t="s">
        <v>183</v>
      </c>
      <c r="C104" s="29" t="s">
        <v>199</v>
      </c>
      <c r="D104" s="10">
        <v>60</v>
      </c>
      <c r="E104" s="10">
        <v>307.39</v>
      </c>
      <c r="F104" s="10">
        <f t="shared" si="1"/>
        <v>18443.399999999998</v>
      </c>
      <c r="G104" s="10"/>
      <c r="H104" s="10"/>
      <c r="I104" s="10"/>
      <c r="J104" s="10">
        <v>17400</v>
      </c>
      <c r="K104" s="10"/>
      <c r="L104" s="10"/>
    </row>
    <row r="105" spans="1:12" x14ac:dyDescent="0.25">
      <c r="A105" s="10"/>
      <c r="B105" s="28" t="s">
        <v>183</v>
      </c>
      <c r="C105" s="29" t="s">
        <v>200</v>
      </c>
      <c r="D105" s="10">
        <v>30</v>
      </c>
      <c r="E105" s="10">
        <v>307.39</v>
      </c>
      <c r="F105" s="10">
        <f t="shared" si="1"/>
        <v>9221.6999999999989</v>
      </c>
      <c r="G105" s="10"/>
      <c r="H105" s="10"/>
      <c r="I105" s="10"/>
      <c r="J105" s="10">
        <v>8700</v>
      </c>
      <c r="K105" s="10"/>
      <c r="L105" s="10"/>
    </row>
    <row r="106" spans="1:12" x14ac:dyDescent="0.25">
      <c r="A106" s="10"/>
      <c r="B106" s="28" t="s">
        <v>183</v>
      </c>
      <c r="C106" s="29" t="s">
        <v>201</v>
      </c>
      <c r="D106" s="10">
        <v>70</v>
      </c>
      <c r="E106" s="10">
        <v>287.27999999999997</v>
      </c>
      <c r="F106" s="10">
        <f t="shared" si="1"/>
        <v>20109.599999999999</v>
      </c>
      <c r="G106" s="10"/>
      <c r="H106" s="10"/>
      <c r="I106" s="10"/>
      <c r="J106" s="10">
        <v>17710</v>
      </c>
      <c r="K106" s="10"/>
      <c r="L106" s="10"/>
    </row>
    <row r="107" spans="1:12" x14ac:dyDescent="0.25">
      <c r="A107" s="10"/>
      <c r="B107" s="28" t="s">
        <v>183</v>
      </c>
      <c r="C107" s="29" t="s">
        <v>202</v>
      </c>
      <c r="D107" s="10">
        <v>70</v>
      </c>
      <c r="E107" s="10">
        <v>287.27999999999997</v>
      </c>
      <c r="F107" s="10">
        <f t="shared" si="1"/>
        <v>20109.599999999999</v>
      </c>
      <c r="G107" s="10"/>
      <c r="H107" s="10"/>
      <c r="I107" s="10"/>
      <c r="J107" s="10">
        <v>17710</v>
      </c>
      <c r="K107" s="10"/>
      <c r="L107" s="10"/>
    </row>
    <row r="108" spans="1:12" x14ac:dyDescent="0.25">
      <c r="A108" s="10"/>
      <c r="B108" s="28" t="s">
        <v>183</v>
      </c>
      <c r="C108" s="29" t="s">
        <v>203</v>
      </c>
      <c r="D108" s="10">
        <v>30</v>
      </c>
      <c r="E108" s="10">
        <v>287.27999999999997</v>
      </c>
      <c r="F108" s="10">
        <f t="shared" si="1"/>
        <v>8618.4</v>
      </c>
      <c r="G108" s="10"/>
      <c r="H108" s="10"/>
      <c r="I108" s="10"/>
      <c r="J108" s="10">
        <v>7590</v>
      </c>
      <c r="K108" s="10"/>
      <c r="L108" s="10"/>
    </row>
    <row r="109" spans="1:12" x14ac:dyDescent="0.25">
      <c r="A109" s="10"/>
      <c r="B109" s="28" t="s">
        <v>183</v>
      </c>
      <c r="C109" s="29" t="s">
        <v>204</v>
      </c>
      <c r="D109" s="10">
        <v>20</v>
      </c>
      <c r="E109" s="10">
        <v>287.27999999999997</v>
      </c>
      <c r="F109" s="10">
        <f t="shared" si="1"/>
        <v>5745.5999999999995</v>
      </c>
      <c r="G109" s="10"/>
      <c r="H109" s="10"/>
      <c r="I109" s="10"/>
      <c r="J109" s="10">
        <v>5060</v>
      </c>
      <c r="K109" s="10"/>
      <c r="L109" s="10"/>
    </row>
    <row r="110" spans="1:12" x14ac:dyDescent="0.25">
      <c r="A110" s="10"/>
      <c r="B110" s="28" t="s">
        <v>183</v>
      </c>
      <c r="C110" s="29" t="s">
        <v>205</v>
      </c>
      <c r="D110" s="10">
        <v>10</v>
      </c>
      <c r="E110" s="10">
        <v>287.27999999999997</v>
      </c>
      <c r="F110" s="10">
        <f t="shared" si="1"/>
        <v>2872.7999999999997</v>
      </c>
      <c r="G110" s="10"/>
      <c r="H110" s="10"/>
      <c r="I110" s="10"/>
      <c r="J110" s="10">
        <v>2530</v>
      </c>
      <c r="K110" s="10"/>
      <c r="L110" s="10"/>
    </row>
    <row r="111" spans="1:12" x14ac:dyDescent="0.25">
      <c r="A111" s="10"/>
      <c r="B111" s="28" t="s">
        <v>183</v>
      </c>
      <c r="C111" s="29" t="s">
        <v>206</v>
      </c>
      <c r="D111" s="10">
        <v>10</v>
      </c>
      <c r="E111" s="10">
        <v>287.27999999999997</v>
      </c>
      <c r="F111" s="10">
        <f t="shared" si="1"/>
        <v>2872.7999999999997</v>
      </c>
      <c r="G111" s="10"/>
      <c r="H111" s="10"/>
      <c r="I111" s="10"/>
      <c r="J111" s="10">
        <v>2530</v>
      </c>
      <c r="K111" s="10"/>
      <c r="L111" s="10"/>
    </row>
    <row r="112" spans="1:12" ht="51" x14ac:dyDescent="0.25">
      <c r="A112" s="10"/>
      <c r="B112" s="28" t="s">
        <v>184</v>
      </c>
      <c r="C112" s="29" t="s">
        <v>207</v>
      </c>
      <c r="D112" s="10">
        <v>30</v>
      </c>
      <c r="E112" s="10">
        <v>228.81</v>
      </c>
      <c r="F112" s="10">
        <f t="shared" si="1"/>
        <v>6864.3</v>
      </c>
      <c r="G112" s="10"/>
      <c r="H112" s="10"/>
      <c r="I112" s="10"/>
      <c r="J112" s="10"/>
      <c r="K112" s="10">
        <v>5550</v>
      </c>
      <c r="L112" s="10">
        <v>5310</v>
      </c>
    </row>
    <row r="113" spans="1:12" ht="51" x14ac:dyDescent="0.25">
      <c r="A113" s="10"/>
      <c r="B113" s="28" t="s">
        <v>184</v>
      </c>
      <c r="C113" s="29" t="s">
        <v>208</v>
      </c>
      <c r="D113" s="10">
        <v>50</v>
      </c>
      <c r="E113" s="10">
        <v>228.81</v>
      </c>
      <c r="F113" s="10">
        <f t="shared" si="1"/>
        <v>11440.5</v>
      </c>
      <c r="G113" s="10"/>
      <c r="H113" s="10"/>
      <c r="I113" s="10"/>
      <c r="J113" s="10">
        <v>11400</v>
      </c>
      <c r="K113" s="10"/>
      <c r="L113" s="10"/>
    </row>
    <row r="114" spans="1:12" ht="51" x14ac:dyDescent="0.25">
      <c r="A114" s="10"/>
      <c r="B114" s="28" t="s">
        <v>184</v>
      </c>
      <c r="C114" s="29" t="s">
        <v>209</v>
      </c>
      <c r="D114" s="10">
        <v>50</v>
      </c>
      <c r="E114" s="10">
        <v>228.81</v>
      </c>
      <c r="F114" s="10">
        <f t="shared" si="1"/>
        <v>11440.5</v>
      </c>
      <c r="G114" s="10"/>
      <c r="H114" s="10"/>
      <c r="I114" s="10"/>
      <c r="J114" s="10"/>
      <c r="K114" s="10">
        <v>9250</v>
      </c>
      <c r="L114" s="10">
        <v>8850</v>
      </c>
    </row>
    <row r="115" spans="1:12" ht="38.25" x14ac:dyDescent="0.25">
      <c r="A115" s="10"/>
      <c r="B115" s="28" t="s">
        <v>210</v>
      </c>
      <c r="C115" s="28" t="s">
        <v>166</v>
      </c>
      <c r="D115" s="10">
        <v>15</v>
      </c>
      <c r="E115" s="10">
        <v>2715.66</v>
      </c>
      <c r="F115" s="10">
        <f t="shared" si="1"/>
        <v>40734.899999999994</v>
      </c>
      <c r="G115" s="10"/>
      <c r="H115" s="10"/>
      <c r="I115" s="10"/>
      <c r="J115" s="10"/>
      <c r="K115" s="10"/>
      <c r="L115" s="10"/>
    </row>
    <row r="116" spans="1:12" ht="25.5" x14ac:dyDescent="0.25">
      <c r="A116" s="10"/>
      <c r="B116" s="28" t="s">
        <v>211</v>
      </c>
      <c r="C116" s="28" t="s">
        <v>166</v>
      </c>
      <c r="D116" s="10">
        <v>20</v>
      </c>
      <c r="E116" s="10">
        <v>535.04</v>
      </c>
      <c r="F116" s="10">
        <f t="shared" si="1"/>
        <v>10700.8</v>
      </c>
      <c r="G116" s="10"/>
      <c r="H116" s="10"/>
      <c r="I116" s="10"/>
      <c r="J116" s="10"/>
      <c r="K116" s="10"/>
      <c r="L116" s="10"/>
    </row>
    <row r="117" spans="1:12" x14ac:dyDescent="0.25">
      <c r="A117" s="10"/>
      <c r="B117" s="28" t="s">
        <v>212</v>
      </c>
      <c r="C117" s="28" t="s">
        <v>166</v>
      </c>
      <c r="D117" s="10">
        <v>20</v>
      </c>
      <c r="E117" s="10">
        <v>56.62</v>
      </c>
      <c r="F117" s="10">
        <f t="shared" si="1"/>
        <v>1132.3999999999999</v>
      </c>
      <c r="G117" s="10"/>
      <c r="H117" s="10"/>
      <c r="I117" s="10"/>
      <c r="J117" s="10"/>
      <c r="K117" s="10">
        <v>1126</v>
      </c>
      <c r="L117" s="10">
        <v>1120</v>
      </c>
    </row>
    <row r="118" spans="1:12" ht="25.5" x14ac:dyDescent="0.25">
      <c r="A118" s="10"/>
      <c r="B118" s="32" t="s">
        <v>213</v>
      </c>
      <c r="C118" s="34" t="s">
        <v>217</v>
      </c>
      <c r="D118" s="10">
        <v>20</v>
      </c>
      <c r="E118" s="10">
        <v>224.19</v>
      </c>
      <c r="F118" s="10">
        <f t="shared" si="1"/>
        <v>4483.8</v>
      </c>
      <c r="G118" s="10"/>
      <c r="H118" s="10"/>
      <c r="I118" s="10"/>
      <c r="J118" s="10">
        <v>1380</v>
      </c>
      <c r="K118" s="10"/>
      <c r="L118" s="10"/>
    </row>
    <row r="119" spans="1:12" ht="25.5" x14ac:dyDescent="0.25">
      <c r="A119" s="10"/>
      <c r="B119" s="32" t="s">
        <v>214</v>
      </c>
      <c r="C119" s="34" t="s">
        <v>218</v>
      </c>
      <c r="D119" s="10">
        <v>20</v>
      </c>
      <c r="E119" s="10">
        <v>224.19</v>
      </c>
      <c r="F119" s="10">
        <f t="shared" si="1"/>
        <v>4483.8</v>
      </c>
      <c r="G119" s="10"/>
      <c r="H119" s="10"/>
      <c r="I119" s="10"/>
      <c r="J119" s="10">
        <v>1380</v>
      </c>
      <c r="K119" s="10"/>
      <c r="L119" s="10"/>
    </row>
    <row r="120" spans="1:12" ht="25.5" x14ac:dyDescent="0.25">
      <c r="A120" s="10"/>
      <c r="B120" s="32" t="s">
        <v>215</v>
      </c>
      <c r="C120" s="34" t="s">
        <v>219</v>
      </c>
      <c r="D120" s="10">
        <v>125</v>
      </c>
      <c r="E120" s="10">
        <v>145.61000000000001</v>
      </c>
      <c r="F120" s="10">
        <f t="shared" si="1"/>
        <v>18201.25</v>
      </c>
      <c r="G120" s="10"/>
      <c r="H120" s="10"/>
      <c r="I120" s="10"/>
      <c r="J120" s="37">
        <v>15625</v>
      </c>
      <c r="K120" s="10">
        <v>18175</v>
      </c>
      <c r="L120" s="10">
        <v>18125</v>
      </c>
    </row>
    <row r="121" spans="1:12" ht="38.25" x14ac:dyDescent="0.25">
      <c r="A121" s="10"/>
      <c r="B121" s="28" t="s">
        <v>216</v>
      </c>
      <c r="C121" s="28" t="s">
        <v>220</v>
      </c>
      <c r="D121" s="10">
        <v>100</v>
      </c>
      <c r="E121" s="10">
        <v>102.85</v>
      </c>
      <c r="F121" s="10">
        <f t="shared" si="1"/>
        <v>10285</v>
      </c>
      <c r="G121" s="10"/>
      <c r="H121" s="10"/>
      <c r="I121" s="10"/>
      <c r="J121" s="10">
        <v>6400</v>
      </c>
      <c r="K121" s="10"/>
      <c r="L121" s="10"/>
    </row>
    <row r="122" spans="1:12" x14ac:dyDescent="0.25">
      <c r="A122" s="10"/>
      <c r="B122" s="28" t="s">
        <v>221</v>
      </c>
      <c r="C122" s="29" t="s">
        <v>222</v>
      </c>
      <c r="D122" s="10">
        <v>50</v>
      </c>
      <c r="E122" s="10">
        <v>288.89999999999998</v>
      </c>
      <c r="F122" s="10">
        <f t="shared" si="1"/>
        <v>14444.999999999998</v>
      </c>
      <c r="G122" s="10"/>
      <c r="H122" s="10"/>
      <c r="I122" s="10"/>
      <c r="J122" s="10"/>
      <c r="K122" s="10"/>
      <c r="L122" s="10"/>
    </row>
    <row r="123" spans="1:12" x14ac:dyDescent="0.25">
      <c r="A123" s="10"/>
      <c r="B123" s="28" t="s">
        <v>221</v>
      </c>
      <c r="C123" s="29" t="s">
        <v>223</v>
      </c>
      <c r="D123" s="10">
        <v>50</v>
      </c>
      <c r="E123" s="10">
        <v>288.89999999999998</v>
      </c>
      <c r="F123" s="10">
        <f t="shared" si="1"/>
        <v>14444.999999999998</v>
      </c>
      <c r="G123" s="10"/>
      <c r="H123" s="10"/>
      <c r="I123" s="10"/>
      <c r="J123" s="10"/>
      <c r="K123" s="10"/>
      <c r="L123" s="10"/>
    </row>
    <row r="124" spans="1:12" ht="25.5" x14ac:dyDescent="0.25">
      <c r="A124" s="10"/>
      <c r="B124" s="28" t="s">
        <v>224</v>
      </c>
      <c r="C124" s="26" t="s">
        <v>227</v>
      </c>
      <c r="D124" s="10">
        <v>2</v>
      </c>
      <c r="E124" s="10">
        <v>1652.51</v>
      </c>
      <c r="F124" s="10">
        <f t="shared" si="1"/>
        <v>3305.02</v>
      </c>
      <c r="G124" s="10"/>
      <c r="H124" s="10"/>
      <c r="I124" s="10"/>
      <c r="J124" s="10"/>
      <c r="K124" s="10"/>
      <c r="L124" s="10"/>
    </row>
    <row r="125" spans="1:12" ht="38.25" x14ac:dyDescent="0.25">
      <c r="A125" s="10"/>
      <c r="B125" s="28" t="s">
        <v>224</v>
      </c>
      <c r="C125" s="26" t="s">
        <v>228</v>
      </c>
      <c r="D125" s="10">
        <v>5</v>
      </c>
      <c r="E125" s="10">
        <v>1271.1600000000001</v>
      </c>
      <c r="F125" s="10">
        <f t="shared" si="1"/>
        <v>6355.8</v>
      </c>
      <c r="G125" s="10"/>
      <c r="H125" s="10"/>
      <c r="I125" s="10"/>
      <c r="J125" s="10"/>
      <c r="K125" s="10"/>
      <c r="L125" s="10"/>
    </row>
    <row r="126" spans="1:12" ht="25.5" x14ac:dyDescent="0.25">
      <c r="A126" s="10"/>
      <c r="B126" s="28" t="s">
        <v>224</v>
      </c>
      <c r="C126" s="26" t="s">
        <v>229</v>
      </c>
      <c r="D126" s="10">
        <v>5</v>
      </c>
      <c r="E126" s="10">
        <v>1131.33</v>
      </c>
      <c r="F126" s="10">
        <f t="shared" si="1"/>
        <v>5656.65</v>
      </c>
      <c r="G126" s="10"/>
      <c r="H126" s="10"/>
      <c r="I126" s="10"/>
      <c r="J126" s="10"/>
      <c r="K126" s="10"/>
      <c r="L126" s="10"/>
    </row>
    <row r="127" spans="1:12" ht="38.25" x14ac:dyDescent="0.25">
      <c r="A127" s="10"/>
      <c r="B127" s="25" t="s">
        <v>225</v>
      </c>
      <c r="C127" s="26" t="s">
        <v>230</v>
      </c>
      <c r="D127" s="10">
        <v>5</v>
      </c>
      <c r="E127" s="10">
        <v>1131.33</v>
      </c>
      <c r="F127" s="10">
        <f t="shared" si="1"/>
        <v>5656.65</v>
      </c>
      <c r="G127" s="10"/>
      <c r="H127" s="10"/>
      <c r="I127" s="10"/>
      <c r="J127" s="10"/>
      <c r="K127" s="10"/>
      <c r="L127" s="10"/>
    </row>
    <row r="128" spans="1:12" ht="25.5" x14ac:dyDescent="0.25">
      <c r="A128" s="10"/>
      <c r="B128" s="28" t="s">
        <v>225</v>
      </c>
      <c r="C128" s="29" t="s">
        <v>231</v>
      </c>
      <c r="D128" s="10">
        <v>5</v>
      </c>
      <c r="E128" s="10">
        <v>1659.44</v>
      </c>
      <c r="F128" s="10">
        <f t="shared" si="1"/>
        <v>8297.2000000000007</v>
      </c>
      <c r="G128" s="10"/>
      <c r="H128" s="10"/>
      <c r="I128" s="10"/>
      <c r="J128" s="10"/>
      <c r="K128" s="10"/>
      <c r="L128" s="10"/>
    </row>
    <row r="129" spans="1:12" ht="25.5" x14ac:dyDescent="0.25">
      <c r="A129" s="10"/>
      <c r="B129" s="28" t="s">
        <v>226</v>
      </c>
      <c r="C129" s="29" t="s">
        <v>232</v>
      </c>
      <c r="D129" s="10">
        <v>5</v>
      </c>
      <c r="E129" s="10">
        <v>1207.5999999999999</v>
      </c>
      <c r="F129" s="10">
        <f t="shared" si="1"/>
        <v>6038</v>
      </c>
      <c r="G129" s="10"/>
      <c r="H129" s="10"/>
      <c r="I129" s="10"/>
      <c r="J129" s="10"/>
      <c r="K129" s="10"/>
      <c r="L129" s="10"/>
    </row>
    <row r="130" spans="1:12" ht="51" x14ac:dyDescent="0.25">
      <c r="A130" s="10"/>
      <c r="B130" s="28" t="s">
        <v>226</v>
      </c>
      <c r="C130" s="29" t="s">
        <v>233</v>
      </c>
      <c r="D130" s="10">
        <v>5</v>
      </c>
      <c r="E130" s="10">
        <v>2296.1799999999998</v>
      </c>
      <c r="F130" s="10">
        <f t="shared" si="1"/>
        <v>11480.9</v>
      </c>
      <c r="G130" s="10"/>
      <c r="H130" s="10"/>
      <c r="I130" s="10"/>
      <c r="J130" s="10"/>
      <c r="K130" s="10"/>
      <c r="L130" s="10"/>
    </row>
    <row r="131" spans="1:12" ht="38.25" x14ac:dyDescent="0.25">
      <c r="A131" s="10"/>
      <c r="B131" s="28" t="s">
        <v>226</v>
      </c>
      <c r="C131" s="29" t="s">
        <v>234</v>
      </c>
      <c r="D131" s="10">
        <v>5</v>
      </c>
      <c r="E131" s="10">
        <v>1525.39</v>
      </c>
      <c r="F131" s="10">
        <f t="shared" si="1"/>
        <v>7626.9500000000007</v>
      </c>
      <c r="G131" s="10"/>
      <c r="H131" s="10"/>
      <c r="I131" s="10"/>
      <c r="J131" s="10"/>
      <c r="K131" s="10"/>
      <c r="L131" s="10"/>
    </row>
    <row r="132" spans="1:12" x14ac:dyDescent="0.25">
      <c r="A132" s="10"/>
      <c r="B132" s="28" t="s">
        <v>226</v>
      </c>
      <c r="C132" s="29" t="s">
        <v>235</v>
      </c>
      <c r="D132" s="10">
        <v>1</v>
      </c>
      <c r="E132" s="10">
        <v>1525.39</v>
      </c>
      <c r="F132" s="10">
        <f t="shared" si="1"/>
        <v>1525.39</v>
      </c>
      <c r="G132" s="10"/>
      <c r="H132" s="10"/>
      <c r="I132" s="10"/>
      <c r="J132" s="10"/>
      <c r="K132" s="10"/>
      <c r="L132" s="10"/>
    </row>
    <row r="133" spans="1:12" x14ac:dyDescent="0.25">
      <c r="A133" s="10"/>
      <c r="B133" s="28" t="s">
        <v>236</v>
      </c>
      <c r="C133" s="10" t="s">
        <v>166</v>
      </c>
      <c r="D133" s="10">
        <v>50</v>
      </c>
      <c r="E133" s="10">
        <v>279.66000000000003</v>
      </c>
      <c r="F133" s="10">
        <f t="shared" si="1"/>
        <v>13983.000000000002</v>
      </c>
      <c r="G133" s="10"/>
      <c r="H133" s="10"/>
      <c r="I133" s="10"/>
      <c r="J133" s="10"/>
      <c r="K133" s="10"/>
      <c r="L133" s="10"/>
    </row>
    <row r="134" spans="1:12" x14ac:dyDescent="0.25">
      <c r="A134" s="10"/>
      <c r="B134" s="25" t="s">
        <v>237</v>
      </c>
      <c r="C134" s="10" t="s">
        <v>166</v>
      </c>
      <c r="D134" s="10">
        <v>50</v>
      </c>
      <c r="E134" s="10">
        <v>279.66000000000003</v>
      </c>
      <c r="F134" s="10">
        <f t="shared" si="1"/>
        <v>13983.000000000002</v>
      </c>
      <c r="G134" s="10"/>
      <c r="H134" s="10"/>
      <c r="I134" s="10"/>
      <c r="J134" s="10"/>
      <c r="K134" s="10"/>
      <c r="L134" s="10"/>
    </row>
    <row r="135" spans="1:12" ht="25.5" x14ac:dyDescent="0.25">
      <c r="A135" s="10"/>
      <c r="B135" s="28" t="s">
        <v>238</v>
      </c>
      <c r="C135" s="29" t="s">
        <v>241</v>
      </c>
      <c r="D135" s="10">
        <v>200</v>
      </c>
      <c r="E135" s="10">
        <v>97.07</v>
      </c>
      <c r="F135" s="10">
        <f t="shared" si="1"/>
        <v>19414</v>
      </c>
      <c r="G135" s="10"/>
      <c r="H135" s="10"/>
      <c r="I135" s="10"/>
      <c r="J135" s="10"/>
      <c r="K135" s="10">
        <v>19410</v>
      </c>
      <c r="L135" s="10">
        <v>19400</v>
      </c>
    </row>
    <row r="136" spans="1:12" ht="25.5" x14ac:dyDescent="0.25">
      <c r="A136" s="10"/>
      <c r="B136" s="28" t="s">
        <v>238</v>
      </c>
      <c r="C136" s="29" t="s">
        <v>242</v>
      </c>
      <c r="D136" s="10">
        <v>200</v>
      </c>
      <c r="E136" s="10">
        <v>97.07</v>
      </c>
      <c r="F136" s="10">
        <f t="shared" si="1"/>
        <v>19414</v>
      </c>
      <c r="G136" s="10"/>
      <c r="H136" s="10"/>
      <c r="I136" s="10"/>
      <c r="J136" s="10"/>
      <c r="K136" s="10"/>
      <c r="L136" s="10"/>
    </row>
    <row r="137" spans="1:12" x14ac:dyDescent="0.25">
      <c r="A137" s="10"/>
      <c r="B137" s="28" t="s">
        <v>239</v>
      </c>
      <c r="C137" s="29" t="s">
        <v>166</v>
      </c>
      <c r="D137" s="10">
        <v>2</v>
      </c>
      <c r="E137" s="10">
        <v>1029.6400000000001</v>
      </c>
      <c r="F137" s="10">
        <f t="shared" si="1"/>
        <v>2059.2800000000002</v>
      </c>
      <c r="G137" s="10"/>
      <c r="H137" s="10"/>
      <c r="I137" s="10"/>
      <c r="J137" s="10"/>
      <c r="K137" s="10"/>
      <c r="L137" s="10"/>
    </row>
    <row r="138" spans="1:12" ht="25.5" x14ac:dyDescent="0.25">
      <c r="A138" s="10"/>
      <c r="B138" s="28" t="s">
        <v>240</v>
      </c>
      <c r="C138" s="29" t="s">
        <v>166</v>
      </c>
      <c r="D138" s="10">
        <v>5</v>
      </c>
      <c r="E138" s="10">
        <v>1395.73</v>
      </c>
      <c r="F138" s="10">
        <f t="shared" si="1"/>
        <v>6978.65</v>
      </c>
      <c r="G138" s="10"/>
      <c r="H138" s="10"/>
      <c r="I138" s="10"/>
      <c r="J138" s="10"/>
      <c r="K138" s="10"/>
      <c r="L138" s="10"/>
    </row>
    <row r="139" spans="1:12" ht="25.5" x14ac:dyDescent="0.25">
      <c r="A139" s="10"/>
      <c r="B139" s="25" t="s">
        <v>243</v>
      </c>
      <c r="C139" s="26" t="s">
        <v>166</v>
      </c>
      <c r="D139" s="10">
        <v>1</v>
      </c>
      <c r="E139" s="10">
        <v>41312.699999999997</v>
      </c>
      <c r="F139" s="10">
        <f t="shared" si="1"/>
        <v>41312.699999999997</v>
      </c>
      <c r="G139" s="10"/>
      <c r="H139" s="10">
        <v>32000</v>
      </c>
      <c r="I139" s="10">
        <v>33000</v>
      </c>
      <c r="J139" s="10"/>
      <c r="K139" s="10"/>
      <c r="L139" s="10"/>
    </row>
    <row r="140" spans="1:12" ht="25.5" x14ac:dyDescent="0.25">
      <c r="A140" s="10"/>
      <c r="B140" s="28" t="s">
        <v>244</v>
      </c>
      <c r="C140" s="29" t="s">
        <v>166</v>
      </c>
      <c r="D140" s="10">
        <v>1700</v>
      </c>
      <c r="E140" s="10">
        <v>54.31</v>
      </c>
      <c r="F140" s="10">
        <f t="shared" si="1"/>
        <v>92327</v>
      </c>
      <c r="G140" s="10"/>
      <c r="H140" s="10"/>
      <c r="I140" s="10"/>
      <c r="J140" s="10">
        <v>86700</v>
      </c>
      <c r="K140" s="10">
        <v>69700</v>
      </c>
      <c r="L140" s="10">
        <v>66300</v>
      </c>
    </row>
    <row r="141" spans="1:12" ht="76.5" x14ac:dyDescent="0.25">
      <c r="A141" s="10"/>
      <c r="B141" s="30" t="s">
        <v>245</v>
      </c>
      <c r="C141" s="31" t="s">
        <v>246</v>
      </c>
      <c r="D141" s="10">
        <v>5</v>
      </c>
      <c r="E141" s="10">
        <v>3235.68</v>
      </c>
      <c r="F141" s="10">
        <f t="shared" si="1"/>
        <v>16178.4</v>
      </c>
      <c r="G141" s="10"/>
      <c r="H141" s="10"/>
      <c r="I141" s="10"/>
      <c r="J141" s="10"/>
      <c r="K141" s="10"/>
      <c r="L141" s="10"/>
    </row>
    <row r="142" spans="1:12" ht="102" x14ac:dyDescent="0.25">
      <c r="A142" s="10"/>
      <c r="B142" s="30" t="s">
        <v>245</v>
      </c>
      <c r="C142" s="31" t="s">
        <v>255</v>
      </c>
      <c r="D142" s="10">
        <v>5</v>
      </c>
      <c r="E142" s="10">
        <v>4853.5200000000004</v>
      </c>
      <c r="F142" s="10">
        <f t="shared" si="1"/>
        <v>24267.600000000002</v>
      </c>
      <c r="G142" s="10"/>
      <c r="H142" s="10"/>
      <c r="I142" s="10"/>
      <c r="J142" s="10"/>
      <c r="K142" s="10">
        <v>24260</v>
      </c>
      <c r="L142" s="10">
        <v>24250</v>
      </c>
    </row>
    <row r="143" spans="1:12" ht="165.75" x14ac:dyDescent="0.25">
      <c r="A143" s="10"/>
      <c r="B143" s="30" t="s">
        <v>247</v>
      </c>
      <c r="C143" s="29" t="s">
        <v>254</v>
      </c>
      <c r="D143" s="10">
        <v>100</v>
      </c>
      <c r="E143" s="10">
        <v>120</v>
      </c>
      <c r="F143" s="10">
        <f t="shared" si="1"/>
        <v>12000</v>
      </c>
      <c r="G143" s="10"/>
      <c r="H143" s="10"/>
      <c r="I143" s="10"/>
      <c r="J143" s="10">
        <v>12000</v>
      </c>
      <c r="K143" s="10"/>
      <c r="L143" s="10"/>
    </row>
    <row r="144" spans="1:12" ht="165.75" x14ac:dyDescent="0.25">
      <c r="A144" s="10"/>
      <c r="B144" s="30" t="s">
        <v>248</v>
      </c>
      <c r="C144" s="29" t="s">
        <v>254</v>
      </c>
      <c r="D144" s="10">
        <v>100</v>
      </c>
      <c r="E144" s="10">
        <v>120</v>
      </c>
      <c r="F144" s="10">
        <f t="shared" si="1"/>
        <v>12000</v>
      </c>
      <c r="G144" s="10"/>
      <c r="H144" s="10"/>
      <c r="I144" s="10"/>
      <c r="J144" s="10">
        <v>12000</v>
      </c>
      <c r="K144" s="10"/>
      <c r="L144" s="10"/>
    </row>
    <row r="145" spans="1:12" ht="165.75" x14ac:dyDescent="0.25">
      <c r="A145" s="10"/>
      <c r="B145" s="30" t="s">
        <v>249</v>
      </c>
      <c r="C145" s="29" t="s">
        <v>254</v>
      </c>
      <c r="D145" s="10">
        <v>100</v>
      </c>
      <c r="E145" s="10">
        <v>120</v>
      </c>
      <c r="F145" s="10">
        <f t="shared" si="1"/>
        <v>12000</v>
      </c>
      <c r="G145" s="10"/>
      <c r="H145" s="10"/>
      <c r="I145" s="10"/>
      <c r="J145" s="10"/>
      <c r="K145" s="10"/>
      <c r="L145" s="10"/>
    </row>
    <row r="146" spans="1:12" ht="165.75" x14ac:dyDescent="0.25">
      <c r="A146" s="10"/>
      <c r="B146" s="30" t="s">
        <v>250</v>
      </c>
      <c r="C146" s="29" t="s">
        <v>254</v>
      </c>
      <c r="D146" s="10">
        <v>100</v>
      </c>
      <c r="E146" s="10">
        <v>120</v>
      </c>
      <c r="F146" s="10">
        <f t="shared" si="1"/>
        <v>12000</v>
      </c>
      <c r="G146" s="10"/>
      <c r="H146" s="10"/>
      <c r="I146" s="10"/>
      <c r="J146" s="10">
        <v>12000</v>
      </c>
      <c r="K146" s="10"/>
      <c r="L146" s="10"/>
    </row>
    <row r="147" spans="1:12" ht="165.75" x14ac:dyDescent="0.25">
      <c r="A147" s="10"/>
      <c r="B147" s="30" t="s">
        <v>251</v>
      </c>
      <c r="C147" s="29" t="s">
        <v>254</v>
      </c>
      <c r="D147" s="10">
        <v>100</v>
      </c>
      <c r="E147" s="10">
        <v>120</v>
      </c>
      <c r="F147" s="10">
        <f t="shared" ref="F147:F185" si="2">D147*E147</f>
        <v>12000</v>
      </c>
      <c r="G147" s="10"/>
      <c r="H147" s="10"/>
      <c r="I147" s="10"/>
      <c r="J147" s="10">
        <v>12000</v>
      </c>
      <c r="K147" s="10"/>
      <c r="L147" s="10"/>
    </row>
    <row r="148" spans="1:12" ht="165.75" x14ac:dyDescent="0.25">
      <c r="A148" s="10"/>
      <c r="B148" s="30" t="s">
        <v>252</v>
      </c>
      <c r="C148" s="29" t="s">
        <v>254</v>
      </c>
      <c r="D148" s="10">
        <v>100</v>
      </c>
      <c r="E148" s="10">
        <v>120</v>
      </c>
      <c r="F148" s="10">
        <f t="shared" si="2"/>
        <v>12000</v>
      </c>
      <c r="G148" s="10"/>
      <c r="H148" s="10"/>
      <c r="I148" s="10"/>
      <c r="J148" s="10">
        <v>12000</v>
      </c>
      <c r="K148" s="10"/>
      <c r="L148" s="10"/>
    </row>
    <row r="149" spans="1:12" ht="165.75" x14ac:dyDescent="0.25">
      <c r="A149" s="10"/>
      <c r="B149" s="30" t="s">
        <v>253</v>
      </c>
      <c r="C149" s="29" t="s">
        <v>254</v>
      </c>
      <c r="D149" s="10">
        <v>100</v>
      </c>
      <c r="E149" s="10">
        <v>120</v>
      </c>
      <c r="F149" s="10">
        <f t="shared" si="2"/>
        <v>12000</v>
      </c>
      <c r="G149" s="10"/>
      <c r="H149" s="10"/>
      <c r="I149" s="10"/>
      <c r="J149" s="10">
        <v>12000</v>
      </c>
      <c r="K149" s="10"/>
      <c r="L149" s="10"/>
    </row>
    <row r="150" spans="1:12" x14ac:dyDescent="0.25">
      <c r="A150" s="10"/>
      <c r="B150" s="28" t="s">
        <v>256</v>
      </c>
      <c r="C150" s="29" t="s">
        <v>257</v>
      </c>
      <c r="D150" s="10">
        <v>25</v>
      </c>
      <c r="E150" s="10">
        <v>554.69000000000005</v>
      </c>
      <c r="F150" s="10">
        <f t="shared" si="2"/>
        <v>13867.250000000002</v>
      </c>
      <c r="G150" s="10"/>
      <c r="H150" s="10">
        <v>13475</v>
      </c>
      <c r="I150" s="10">
        <v>13500</v>
      </c>
      <c r="J150" s="10"/>
      <c r="K150" s="10">
        <v>12225</v>
      </c>
      <c r="L150" s="10">
        <v>11650</v>
      </c>
    </row>
    <row r="151" spans="1:12" x14ac:dyDescent="0.25">
      <c r="A151" s="10"/>
      <c r="B151" s="35" t="s">
        <v>258</v>
      </c>
      <c r="C151" s="10" t="s">
        <v>166</v>
      </c>
      <c r="D151" s="10">
        <v>2000</v>
      </c>
      <c r="E151" s="10">
        <v>31.78</v>
      </c>
      <c r="F151" s="10">
        <f t="shared" si="2"/>
        <v>63560</v>
      </c>
      <c r="G151" s="10"/>
      <c r="H151" s="10"/>
      <c r="I151" s="10"/>
      <c r="J151" s="10"/>
      <c r="K151" s="10"/>
      <c r="L151" s="10"/>
    </row>
    <row r="152" spans="1:12" ht="38.25" x14ac:dyDescent="0.25">
      <c r="A152" s="10"/>
      <c r="B152" s="28" t="s">
        <v>259</v>
      </c>
      <c r="C152" s="29" t="s">
        <v>262</v>
      </c>
      <c r="D152" s="10">
        <v>8</v>
      </c>
      <c r="E152" s="10">
        <v>9152.35</v>
      </c>
      <c r="F152" s="10">
        <f t="shared" si="2"/>
        <v>73218.8</v>
      </c>
      <c r="G152" s="10"/>
      <c r="H152" s="10"/>
      <c r="I152" s="10"/>
      <c r="J152" s="10"/>
      <c r="K152" s="10"/>
      <c r="L152" s="10"/>
    </row>
    <row r="153" spans="1:12" ht="51" x14ac:dyDescent="0.25">
      <c r="A153" s="10" t="s">
        <v>316</v>
      </c>
      <c r="B153" s="28" t="s">
        <v>260</v>
      </c>
      <c r="C153" s="29" t="s">
        <v>263</v>
      </c>
      <c r="D153" s="10">
        <v>10</v>
      </c>
      <c r="E153" s="10">
        <v>5338.87</v>
      </c>
      <c r="F153" s="10">
        <f t="shared" si="2"/>
        <v>53388.7</v>
      </c>
      <c r="G153" s="10"/>
      <c r="H153" s="10"/>
      <c r="I153" s="10"/>
      <c r="J153" s="10">
        <v>40000</v>
      </c>
      <c r="K153" s="10"/>
      <c r="L153" s="10"/>
    </row>
    <row r="154" spans="1:12" ht="63.75" x14ac:dyDescent="0.25">
      <c r="A154" s="10"/>
      <c r="B154" s="34" t="s">
        <v>261</v>
      </c>
      <c r="C154" s="33" t="s">
        <v>264</v>
      </c>
      <c r="D154" s="10">
        <v>40</v>
      </c>
      <c r="E154" s="10">
        <v>702.95</v>
      </c>
      <c r="F154" s="10">
        <f t="shared" si="2"/>
        <v>28118</v>
      </c>
      <c r="G154" s="10"/>
      <c r="H154" s="10"/>
      <c r="I154" s="10"/>
      <c r="J154" s="10"/>
      <c r="K154" s="10"/>
      <c r="L154" s="10"/>
    </row>
    <row r="155" spans="1:12" ht="51" x14ac:dyDescent="0.25">
      <c r="A155" s="10"/>
      <c r="B155" s="33" t="s">
        <v>265</v>
      </c>
      <c r="C155" s="34" t="s">
        <v>300</v>
      </c>
      <c r="D155" s="10">
        <v>20</v>
      </c>
      <c r="E155" s="10">
        <v>1328.94</v>
      </c>
      <c r="F155" s="10">
        <f t="shared" si="2"/>
        <v>26578.800000000003</v>
      </c>
      <c r="G155" s="10"/>
      <c r="H155" s="10"/>
      <c r="I155" s="10"/>
      <c r="J155" s="10"/>
      <c r="K155" s="10"/>
      <c r="L155" s="10"/>
    </row>
    <row r="156" spans="1:12" ht="51" x14ac:dyDescent="0.25">
      <c r="A156" s="10"/>
      <c r="B156" s="33" t="s">
        <v>265</v>
      </c>
      <c r="C156" s="34" t="s">
        <v>266</v>
      </c>
      <c r="D156" s="10">
        <v>10</v>
      </c>
      <c r="E156" s="10">
        <v>1328.94</v>
      </c>
      <c r="F156" s="10">
        <f t="shared" si="2"/>
        <v>13289.400000000001</v>
      </c>
      <c r="G156" s="10"/>
      <c r="H156" s="10"/>
      <c r="I156" s="10"/>
      <c r="J156" s="10"/>
      <c r="K156" s="10"/>
      <c r="L156" s="10"/>
    </row>
    <row r="157" spans="1:12" ht="51" x14ac:dyDescent="0.25">
      <c r="A157" s="10"/>
      <c r="B157" s="33" t="s">
        <v>265</v>
      </c>
      <c r="C157" s="34" t="s">
        <v>299</v>
      </c>
      <c r="D157" s="10">
        <v>5</v>
      </c>
      <c r="E157" s="10">
        <v>1328.94</v>
      </c>
      <c r="F157" s="10">
        <f t="shared" si="2"/>
        <v>6644.7000000000007</v>
      </c>
      <c r="G157" s="10"/>
      <c r="H157" s="10"/>
      <c r="I157" s="10"/>
      <c r="J157" s="10"/>
      <c r="K157" s="10"/>
      <c r="L157" s="10"/>
    </row>
    <row r="158" spans="1:12" ht="63.75" x14ac:dyDescent="0.25">
      <c r="A158" s="10"/>
      <c r="B158" s="33" t="s">
        <v>265</v>
      </c>
      <c r="C158" s="34" t="s">
        <v>298</v>
      </c>
      <c r="D158" s="10">
        <v>5</v>
      </c>
      <c r="E158" s="10">
        <v>1328.94</v>
      </c>
      <c r="F158" s="10">
        <f t="shared" si="2"/>
        <v>6644.7000000000007</v>
      </c>
      <c r="G158" s="10"/>
      <c r="H158" s="10"/>
      <c r="I158" s="10"/>
      <c r="J158" s="10"/>
      <c r="K158" s="10"/>
      <c r="L158" s="10"/>
    </row>
    <row r="159" spans="1:12" ht="25.5" x14ac:dyDescent="0.25">
      <c r="A159" s="10"/>
      <c r="B159" s="34" t="s">
        <v>267</v>
      </c>
      <c r="C159" s="33" t="s">
        <v>297</v>
      </c>
      <c r="D159" s="10">
        <v>40</v>
      </c>
      <c r="E159" s="10">
        <v>198.3</v>
      </c>
      <c r="F159" s="10">
        <f t="shared" si="2"/>
        <v>7932</v>
      </c>
      <c r="G159" s="10"/>
      <c r="H159" s="10"/>
      <c r="I159" s="10"/>
      <c r="J159" s="10"/>
      <c r="K159" s="10"/>
      <c r="L159" s="10"/>
    </row>
    <row r="160" spans="1:12" ht="25.5" x14ac:dyDescent="0.25">
      <c r="A160" s="10"/>
      <c r="B160" s="34" t="s">
        <v>295</v>
      </c>
      <c r="C160" s="33" t="s">
        <v>296</v>
      </c>
      <c r="D160" s="10">
        <v>50</v>
      </c>
      <c r="E160" s="10">
        <v>198.3</v>
      </c>
      <c r="F160" s="10">
        <f t="shared" si="2"/>
        <v>9915</v>
      </c>
      <c r="G160" s="10"/>
      <c r="H160" s="10"/>
      <c r="I160" s="10"/>
      <c r="J160" s="10"/>
      <c r="K160" s="10"/>
      <c r="L160" s="10"/>
    </row>
    <row r="161" spans="1:12" ht="63.75" x14ac:dyDescent="0.25">
      <c r="A161" s="10"/>
      <c r="B161" s="28" t="s">
        <v>268</v>
      </c>
      <c r="C161" s="29" t="s">
        <v>294</v>
      </c>
      <c r="D161" s="10">
        <v>5</v>
      </c>
      <c r="E161" s="10">
        <v>351.3</v>
      </c>
      <c r="F161" s="10">
        <f t="shared" si="2"/>
        <v>1756.5</v>
      </c>
      <c r="G161" s="10"/>
      <c r="H161" s="10"/>
      <c r="I161" s="10"/>
      <c r="J161" s="10"/>
      <c r="K161" s="10">
        <v>1680</v>
      </c>
      <c r="L161" s="10">
        <v>1600</v>
      </c>
    </row>
    <row r="162" spans="1:12" ht="63.75" x14ac:dyDescent="0.25">
      <c r="A162" s="10"/>
      <c r="B162" s="36" t="s">
        <v>269</v>
      </c>
      <c r="C162" s="29" t="s">
        <v>293</v>
      </c>
      <c r="D162" s="10">
        <v>50</v>
      </c>
      <c r="E162" s="10">
        <v>351.3</v>
      </c>
      <c r="F162" s="10">
        <f t="shared" si="2"/>
        <v>17565</v>
      </c>
      <c r="G162" s="10"/>
      <c r="H162" s="10"/>
      <c r="I162" s="10"/>
      <c r="J162" s="10"/>
      <c r="K162" s="10"/>
      <c r="L162" s="10"/>
    </row>
    <row r="163" spans="1:12" ht="63.75" x14ac:dyDescent="0.25">
      <c r="A163" s="10"/>
      <c r="B163" s="36" t="s">
        <v>270</v>
      </c>
      <c r="C163" s="29" t="s">
        <v>293</v>
      </c>
      <c r="D163" s="10">
        <v>20</v>
      </c>
      <c r="E163" s="10">
        <v>535.04</v>
      </c>
      <c r="F163" s="10">
        <f t="shared" si="2"/>
        <v>10700.8</v>
      </c>
      <c r="G163" s="10"/>
      <c r="H163" s="10"/>
      <c r="I163" s="10"/>
      <c r="J163" s="10"/>
      <c r="K163" s="10"/>
      <c r="L163" s="10"/>
    </row>
    <row r="164" spans="1:12" ht="63.75" x14ac:dyDescent="0.25">
      <c r="A164" s="10"/>
      <c r="B164" s="36" t="s">
        <v>271</v>
      </c>
      <c r="C164" s="29" t="s">
        <v>293</v>
      </c>
      <c r="D164" s="10">
        <v>40</v>
      </c>
      <c r="E164" s="10">
        <v>535.04</v>
      </c>
      <c r="F164" s="10">
        <f t="shared" si="2"/>
        <v>21401.599999999999</v>
      </c>
      <c r="G164" s="10"/>
      <c r="H164" s="10"/>
      <c r="I164" s="10"/>
      <c r="J164" s="10"/>
      <c r="K164" s="10"/>
      <c r="L164" s="10"/>
    </row>
    <row r="165" spans="1:12" ht="63.75" x14ac:dyDescent="0.25">
      <c r="A165" s="10"/>
      <c r="B165" s="36" t="s">
        <v>272</v>
      </c>
      <c r="C165" s="29" t="s">
        <v>293</v>
      </c>
      <c r="D165" s="10">
        <v>30</v>
      </c>
      <c r="E165" s="10">
        <v>535.04</v>
      </c>
      <c r="F165" s="10">
        <f t="shared" si="2"/>
        <v>16051.199999999999</v>
      </c>
      <c r="G165" s="10"/>
      <c r="H165" s="10"/>
      <c r="I165" s="10"/>
      <c r="J165" s="10"/>
      <c r="K165" s="10"/>
      <c r="L165" s="10"/>
    </row>
    <row r="166" spans="1:12" ht="25.5" x14ac:dyDescent="0.25">
      <c r="A166" s="10"/>
      <c r="B166" s="36" t="s">
        <v>273</v>
      </c>
      <c r="C166" s="29" t="s">
        <v>292</v>
      </c>
      <c r="D166" s="10">
        <v>1</v>
      </c>
      <c r="E166" s="10">
        <v>1112.27</v>
      </c>
      <c r="F166" s="10">
        <f t="shared" si="2"/>
        <v>1112.27</v>
      </c>
      <c r="G166" s="10"/>
      <c r="H166" s="10"/>
      <c r="I166" s="10"/>
      <c r="J166" s="10"/>
      <c r="K166" s="10"/>
      <c r="L166" s="10"/>
    </row>
    <row r="167" spans="1:12" ht="25.5" x14ac:dyDescent="0.25">
      <c r="A167" s="10"/>
      <c r="B167" s="36" t="s">
        <v>274</v>
      </c>
      <c r="C167" s="29" t="s">
        <v>291</v>
      </c>
      <c r="D167" s="10">
        <v>40</v>
      </c>
      <c r="E167" s="10">
        <v>1127.52</v>
      </c>
      <c r="F167" s="10">
        <f t="shared" si="2"/>
        <v>45100.800000000003</v>
      </c>
      <c r="G167" s="10"/>
      <c r="H167" s="10"/>
      <c r="I167" s="10"/>
      <c r="J167" s="10"/>
      <c r="K167" s="10"/>
      <c r="L167" s="10"/>
    </row>
    <row r="168" spans="1:12" ht="38.25" x14ac:dyDescent="0.25">
      <c r="A168" s="10"/>
      <c r="B168" s="36" t="s">
        <v>275</v>
      </c>
      <c r="C168" s="29" t="s">
        <v>290</v>
      </c>
      <c r="D168" s="10">
        <v>50</v>
      </c>
      <c r="E168" s="10">
        <v>390.59</v>
      </c>
      <c r="F168" s="10">
        <f t="shared" si="2"/>
        <v>19529.5</v>
      </c>
      <c r="G168" s="10"/>
      <c r="H168" s="10"/>
      <c r="I168" s="10"/>
      <c r="J168" s="10"/>
      <c r="K168" s="10">
        <v>19515</v>
      </c>
      <c r="L168" s="10">
        <v>19500</v>
      </c>
    </row>
    <row r="169" spans="1:12" ht="38.25" x14ac:dyDescent="0.25">
      <c r="A169" s="10"/>
      <c r="B169" s="36" t="s">
        <v>275</v>
      </c>
      <c r="C169" s="29" t="s">
        <v>289</v>
      </c>
      <c r="D169" s="10">
        <v>50</v>
      </c>
      <c r="E169" s="10">
        <v>463.4</v>
      </c>
      <c r="F169" s="10">
        <f t="shared" si="2"/>
        <v>23170</v>
      </c>
      <c r="G169" s="10"/>
      <c r="H169" s="10"/>
      <c r="I169" s="10"/>
      <c r="J169" s="10"/>
      <c r="K169" s="10">
        <v>23160</v>
      </c>
      <c r="L169" s="10">
        <v>23150</v>
      </c>
    </row>
    <row r="170" spans="1:12" ht="38.25" x14ac:dyDescent="0.25">
      <c r="A170" s="10"/>
      <c r="B170" s="28" t="s">
        <v>275</v>
      </c>
      <c r="C170" s="29" t="s">
        <v>288</v>
      </c>
      <c r="D170" s="10">
        <v>30</v>
      </c>
      <c r="E170" s="10">
        <v>499.22</v>
      </c>
      <c r="F170" s="10">
        <f t="shared" si="2"/>
        <v>14976.6</v>
      </c>
      <c r="G170" s="10"/>
      <c r="H170" s="10"/>
      <c r="I170" s="10"/>
      <c r="J170" s="10"/>
      <c r="K170" s="10">
        <v>14040</v>
      </c>
      <c r="L170" s="10">
        <v>13380</v>
      </c>
    </row>
    <row r="171" spans="1:12" ht="38.25" x14ac:dyDescent="0.25">
      <c r="A171" s="10"/>
      <c r="B171" s="28" t="s">
        <v>275</v>
      </c>
      <c r="C171" s="29" t="s">
        <v>287</v>
      </c>
      <c r="D171" s="10">
        <v>50</v>
      </c>
      <c r="E171" s="10">
        <v>569.71</v>
      </c>
      <c r="F171" s="10">
        <f t="shared" si="2"/>
        <v>28485.5</v>
      </c>
      <c r="G171" s="10"/>
      <c r="H171" s="10"/>
      <c r="I171" s="10"/>
      <c r="J171" s="10"/>
      <c r="K171" s="10">
        <v>28400</v>
      </c>
      <c r="L171" s="10">
        <v>27100</v>
      </c>
    </row>
    <row r="172" spans="1:12" ht="38.25" x14ac:dyDescent="0.25">
      <c r="A172" s="10"/>
      <c r="B172" s="28" t="s">
        <v>275</v>
      </c>
      <c r="C172" s="29" t="s">
        <v>286</v>
      </c>
      <c r="D172" s="10">
        <v>80</v>
      </c>
      <c r="E172" s="10">
        <v>528.11</v>
      </c>
      <c r="F172" s="10">
        <f t="shared" si="2"/>
        <v>42248.800000000003</v>
      </c>
      <c r="G172" s="10"/>
      <c r="H172" s="10"/>
      <c r="I172" s="10"/>
      <c r="J172" s="10"/>
      <c r="K172" s="10"/>
      <c r="L172" s="10"/>
    </row>
    <row r="173" spans="1:12" ht="38.25" x14ac:dyDescent="0.25">
      <c r="A173" s="10"/>
      <c r="B173" s="28" t="s">
        <v>275</v>
      </c>
      <c r="C173" s="29" t="s">
        <v>285</v>
      </c>
      <c r="D173" s="10">
        <v>25</v>
      </c>
      <c r="E173" s="10">
        <v>562.78</v>
      </c>
      <c r="F173" s="10">
        <f t="shared" si="2"/>
        <v>14069.5</v>
      </c>
      <c r="G173" s="10"/>
      <c r="H173" s="10"/>
      <c r="I173" s="10"/>
      <c r="J173" s="10"/>
      <c r="K173" s="10">
        <v>14025</v>
      </c>
      <c r="L173" s="10">
        <v>14000</v>
      </c>
    </row>
    <row r="174" spans="1:12" ht="38.25" x14ac:dyDescent="0.25">
      <c r="A174" s="10"/>
      <c r="B174" s="28" t="s">
        <v>275</v>
      </c>
      <c r="C174" s="29" t="s">
        <v>284</v>
      </c>
      <c r="D174" s="10">
        <v>5</v>
      </c>
      <c r="E174" s="10">
        <v>609</v>
      </c>
      <c r="F174" s="10">
        <f t="shared" si="2"/>
        <v>3045</v>
      </c>
      <c r="G174" s="10"/>
      <c r="H174" s="10"/>
      <c r="I174" s="10"/>
      <c r="J174" s="10"/>
      <c r="K174" s="10"/>
      <c r="L174" s="10"/>
    </row>
    <row r="175" spans="1:12" ht="38.25" x14ac:dyDescent="0.25">
      <c r="A175" s="10"/>
      <c r="B175" s="28" t="s">
        <v>275</v>
      </c>
      <c r="C175" s="29" t="s">
        <v>283</v>
      </c>
      <c r="D175" s="10">
        <v>55</v>
      </c>
      <c r="E175" s="10">
        <v>344.37</v>
      </c>
      <c r="F175" s="10">
        <f t="shared" si="2"/>
        <v>18940.349999999999</v>
      </c>
      <c r="G175" s="10"/>
      <c r="H175" s="10"/>
      <c r="I175" s="10"/>
      <c r="J175" s="10"/>
      <c r="K175" s="10"/>
      <c r="L175" s="10"/>
    </row>
    <row r="176" spans="1:12" ht="38.25" x14ac:dyDescent="0.25">
      <c r="A176" s="10"/>
      <c r="B176" s="28" t="s">
        <v>275</v>
      </c>
      <c r="C176" s="29" t="s">
        <v>282</v>
      </c>
      <c r="D176" s="10">
        <v>10</v>
      </c>
      <c r="E176" s="10">
        <v>420.64</v>
      </c>
      <c r="F176" s="10">
        <f t="shared" si="2"/>
        <v>4206.3999999999996</v>
      </c>
      <c r="G176" s="10"/>
      <c r="H176" s="10"/>
      <c r="I176" s="10"/>
      <c r="J176" s="10"/>
      <c r="K176" s="10"/>
      <c r="L176" s="10"/>
    </row>
    <row r="177" spans="1:12" ht="38.25" x14ac:dyDescent="0.25">
      <c r="A177" s="10"/>
      <c r="B177" s="28" t="s">
        <v>275</v>
      </c>
      <c r="C177" s="29" t="s">
        <v>281</v>
      </c>
      <c r="D177" s="10">
        <v>30</v>
      </c>
      <c r="E177" s="10">
        <v>450.68</v>
      </c>
      <c r="F177" s="10">
        <f t="shared" si="2"/>
        <v>13520.4</v>
      </c>
      <c r="G177" s="10"/>
      <c r="H177" s="10"/>
      <c r="I177" s="10"/>
      <c r="J177" s="10"/>
      <c r="K177" s="10"/>
      <c r="L177" s="10"/>
    </row>
    <row r="178" spans="1:12" ht="38.25" x14ac:dyDescent="0.25">
      <c r="A178" s="10"/>
      <c r="B178" s="28" t="s">
        <v>275</v>
      </c>
      <c r="C178" s="29" t="s">
        <v>280</v>
      </c>
      <c r="D178" s="10">
        <v>50</v>
      </c>
      <c r="E178" s="10">
        <v>347</v>
      </c>
      <c r="F178" s="10">
        <f t="shared" si="2"/>
        <v>17350</v>
      </c>
      <c r="G178" s="10"/>
      <c r="H178" s="10"/>
      <c r="I178" s="10"/>
      <c r="J178" s="10"/>
      <c r="K178" s="10"/>
      <c r="L178" s="10"/>
    </row>
    <row r="179" spans="1:12" x14ac:dyDescent="0.25">
      <c r="A179" s="10"/>
      <c r="B179" s="34" t="s">
        <v>276</v>
      </c>
      <c r="C179" s="29" t="s">
        <v>279</v>
      </c>
      <c r="D179" s="10">
        <v>20</v>
      </c>
      <c r="E179" s="10">
        <v>179.12</v>
      </c>
      <c r="F179" s="10">
        <f t="shared" si="2"/>
        <v>3582.4</v>
      </c>
      <c r="G179" s="10"/>
      <c r="H179" s="10"/>
      <c r="I179" s="10"/>
      <c r="J179" s="10"/>
      <c r="K179" s="10"/>
      <c r="L179" s="10"/>
    </row>
    <row r="180" spans="1:12" x14ac:dyDescent="0.25">
      <c r="A180" s="10"/>
      <c r="B180" s="25" t="s">
        <v>277</v>
      </c>
      <c r="C180" s="26" t="s">
        <v>278</v>
      </c>
      <c r="D180" s="10">
        <v>5</v>
      </c>
      <c r="E180" s="10">
        <v>36863.64</v>
      </c>
      <c r="F180" s="10">
        <f t="shared" si="2"/>
        <v>184318.2</v>
      </c>
      <c r="G180" s="10"/>
      <c r="H180" s="10"/>
      <c r="I180" s="10"/>
      <c r="J180" s="10"/>
      <c r="K180" s="10"/>
      <c r="L180" s="10"/>
    </row>
    <row r="181" spans="1:12" ht="408.75" customHeight="1" x14ac:dyDescent="0.25">
      <c r="A181" s="10"/>
      <c r="B181" s="39" t="s">
        <v>305</v>
      </c>
      <c r="C181" s="41" t="s">
        <v>304</v>
      </c>
      <c r="D181" s="10">
        <v>3</v>
      </c>
      <c r="E181" s="10">
        <v>24000</v>
      </c>
      <c r="F181" s="10">
        <f t="shared" si="2"/>
        <v>72000</v>
      </c>
      <c r="G181" s="10">
        <v>71100</v>
      </c>
      <c r="H181" s="10"/>
      <c r="I181" s="10"/>
      <c r="J181" s="10"/>
      <c r="K181" s="10"/>
      <c r="L181" s="10"/>
    </row>
    <row r="182" spans="1:12" ht="408.75" customHeight="1" x14ac:dyDescent="0.25">
      <c r="A182" s="10"/>
      <c r="B182" s="38" t="s">
        <v>306</v>
      </c>
      <c r="C182" s="40" t="s">
        <v>304</v>
      </c>
      <c r="D182" s="10">
        <v>2</v>
      </c>
      <c r="E182" s="10">
        <v>23500</v>
      </c>
      <c r="F182" s="10">
        <f t="shared" si="2"/>
        <v>47000</v>
      </c>
      <c r="G182" s="10">
        <v>46400</v>
      </c>
      <c r="H182" s="10"/>
      <c r="I182" s="10"/>
      <c r="J182" s="10"/>
      <c r="K182" s="10"/>
      <c r="L182" s="10"/>
    </row>
    <row r="183" spans="1:12" ht="408.75" customHeight="1" x14ac:dyDescent="0.25">
      <c r="A183" s="10"/>
      <c r="B183" s="42" t="s">
        <v>307</v>
      </c>
      <c r="C183" s="41" t="s">
        <v>308</v>
      </c>
      <c r="D183" s="10">
        <v>3</v>
      </c>
      <c r="E183" s="10">
        <v>28315</v>
      </c>
      <c r="F183" s="10">
        <f t="shared" si="2"/>
        <v>84945</v>
      </c>
      <c r="G183" s="10">
        <v>84000</v>
      </c>
      <c r="H183" s="10"/>
      <c r="I183" s="10"/>
      <c r="J183" s="10"/>
      <c r="K183" s="10"/>
      <c r="L183" s="10"/>
    </row>
    <row r="184" spans="1:12" ht="276" customHeight="1" x14ac:dyDescent="0.25">
      <c r="A184" s="10"/>
      <c r="B184" s="39" t="s">
        <v>309</v>
      </c>
      <c r="C184" s="39" t="s">
        <v>310</v>
      </c>
      <c r="D184" s="10">
        <v>3</v>
      </c>
      <c r="E184" s="10">
        <v>24000</v>
      </c>
      <c r="F184" s="10">
        <f t="shared" si="2"/>
        <v>72000</v>
      </c>
      <c r="G184" s="10">
        <v>71100</v>
      </c>
      <c r="H184" s="10"/>
      <c r="I184" s="10"/>
      <c r="J184" s="10"/>
      <c r="K184" s="10"/>
      <c r="L184" s="10"/>
    </row>
    <row r="185" spans="1:12" ht="45" x14ac:dyDescent="0.25">
      <c r="A185" s="10"/>
      <c r="B185" s="42" t="s">
        <v>311</v>
      </c>
      <c r="C185" s="10"/>
      <c r="D185" s="10">
        <v>3</v>
      </c>
      <c r="E185" s="10">
        <v>10300</v>
      </c>
      <c r="F185" s="10">
        <f t="shared" si="2"/>
        <v>30900</v>
      </c>
      <c r="G185" s="10"/>
      <c r="H185" s="10"/>
      <c r="I185" s="10"/>
      <c r="J185" s="10">
        <v>30900</v>
      </c>
      <c r="K185" s="10"/>
      <c r="L185" s="10"/>
    </row>
    <row r="186" spans="1:12" x14ac:dyDescent="0.25">
      <c r="A186" s="10"/>
      <c r="B186" s="10"/>
      <c r="C186" s="10"/>
      <c r="D186" s="10"/>
      <c r="E186" s="10"/>
      <c r="F186" s="10"/>
      <c r="G186" s="37">
        <f>SUM(G20:G185)</f>
        <v>272600</v>
      </c>
      <c r="H186" s="37">
        <f>SUM(H20:H185)</f>
        <v>56545</v>
      </c>
      <c r="I186" s="37">
        <f>SUM(I20:I185)</f>
        <v>57600</v>
      </c>
      <c r="J186" s="54">
        <f>SUM(J19:J185)</f>
        <v>629275</v>
      </c>
      <c r="K186" s="37">
        <f>SUM(K20:K185)</f>
        <v>459318</v>
      </c>
      <c r="L186" s="37">
        <f>SUM(L20:L185)</f>
        <v>454906</v>
      </c>
    </row>
    <row r="187" spans="1:12" ht="21" x14ac:dyDescent="0.35">
      <c r="A187" s="43"/>
      <c r="B187" s="43"/>
      <c r="C187" s="43"/>
    </row>
    <row r="188" spans="1:12" x14ac:dyDescent="0.25">
      <c r="B188" t="s">
        <v>343</v>
      </c>
      <c r="D188">
        <v>376488</v>
      </c>
    </row>
    <row r="189" spans="1:12" x14ac:dyDescent="0.25">
      <c r="B189" t="s">
        <v>342</v>
      </c>
    </row>
    <row r="191" spans="1:12" x14ac:dyDescent="0.25">
      <c r="B191" t="s">
        <v>341</v>
      </c>
    </row>
    <row r="192" spans="1:12" x14ac:dyDescent="0.25">
      <c r="B192" t="s">
        <v>339</v>
      </c>
    </row>
    <row r="194" spans="2:2" x14ac:dyDescent="0.25">
      <c r="B194" t="s">
        <v>340</v>
      </c>
    </row>
    <row r="196" spans="2:2" x14ac:dyDescent="0.25">
      <c r="B196" t="s">
        <v>319</v>
      </c>
    </row>
    <row r="197" spans="2:2" x14ac:dyDescent="0.25">
      <c r="B197" t="s">
        <v>320</v>
      </c>
    </row>
    <row r="199" spans="2:2" x14ac:dyDescent="0.25">
      <c r="B199" t="s">
        <v>321</v>
      </c>
    </row>
    <row r="200" spans="2:2" x14ac:dyDescent="0.25">
      <c r="B200" t="s">
        <v>322</v>
      </c>
    </row>
  </sheetData>
  <pageMargins left="0.7" right="0.7" top="0.75" bottom="0.75" header="0.3" footer="0.3"/>
  <pageSetup paperSize="9" scale="91" orientation="landscape" verticalDpi="0" r:id="rId1"/>
  <rowBreaks count="1" manualBreakCount="1">
    <brk id="18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2017-03-07T05:40:47Z</cp:lastPrinted>
  <dcterms:created xsi:type="dcterms:W3CDTF">2017-02-08T03:09:42Z</dcterms:created>
  <dcterms:modified xsi:type="dcterms:W3CDTF">2017-03-17T09:45:28Z</dcterms:modified>
</cp:coreProperties>
</file>