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320" windowHeight="8130"/>
  </bookViews>
  <sheets>
    <sheet name="гос заявка" sheetId="6" r:id="rId1"/>
    <sheet name="Лист2" sheetId="7" r:id="rId2"/>
    <sheet name="Лист1" sheetId="8" r:id="rId3"/>
  </sheets>
  <calcPr calcId="144525"/>
</workbook>
</file>

<file path=xl/calcChain.xml><?xml version="1.0" encoding="utf-8"?>
<calcChain xmlns="http://schemas.openxmlformats.org/spreadsheetml/2006/main">
  <c r="H24" i="6" l="1"/>
  <c r="E11" i="6"/>
  <c r="E12" i="6"/>
  <c r="E22" i="6" l="1"/>
  <c r="E23" i="6"/>
  <c r="E21" i="6"/>
  <c r="E20" i="6"/>
  <c r="E19" i="6"/>
  <c r="E18" i="6"/>
  <c r="E17" i="6"/>
  <c r="E16" i="6"/>
  <c r="E15" i="6"/>
  <c r="E14" i="6"/>
  <c r="E13" i="6" l="1"/>
  <c r="E24" i="6" l="1"/>
  <c r="E1" i="7"/>
  <c r="E3" i="7"/>
  <c r="E2" i="7"/>
  <c r="E4" i="7" s="1"/>
</calcChain>
</file>

<file path=xl/sharedStrings.xml><?xml version="1.0" encoding="utf-8"?>
<sst xmlns="http://schemas.openxmlformats.org/spreadsheetml/2006/main" count="70" uniqueCount="45">
  <si>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</si>
  <si>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</si>
  <si>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</si>
  <si>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</si>
  <si>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</si>
  <si>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</si>
  <si>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</si>
  <si>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</si>
  <si>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</si>
  <si>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Капиляры Панченкова (для СОЭ)</t>
  </si>
  <si>
    <t>Изотонический раствор (Reagent Code) (20л/уп) cellpack pk-20 L   гемотологического анализатора Sysmex XP 300</t>
  </si>
  <si>
    <t>Лизирующий раствор (Reagent Code)  (1,5л/уп) STROMATOLYSER-WH SWH-20.</t>
  </si>
  <si>
    <t>ПРЕВЕКАЛ НА ОСНОВЕ БЫЧЬЕЙ СЫВОРОТКИ 5 МЛ</t>
  </si>
  <si>
    <t>Диагностические тест - полосы ТРОЙНОЙ ТЕСТ ( Глюкоза, белок, РН  в  моче) Диапазон опр. концентраций:  белка  (0,0 – 10,0 г/л), глюкозы:  (0,0 - 112,0 ммоль/л). С цветной шкалой на этикетке содержащуй 6 цветовых полей. Количество полос в тубе 100шт. Диапазон определяемых концентраций глюкозы  в моче: 0,0 (0,0) [0,0]; 0,05 (2,8) [50]; 0,1 (5,6) [100]; 0,25 (14,0) [250]; 0,5 (28,0) [500]; 1,0 (56,0) [1000]мг% (ммоль/л) [мг/дл]. Возможность комплектация набора этикеткой со значениями глюкозы на цветовой шкале  до 112  ммоль/л. Диапазон определяемых концентраций альбумина  в моче: 0,0; 0,1; 0,3; 1,0; 3,0; 10,0.   Реальная Чувствительность системы на глюкозу (глюкозооксидаза-пероксидаза) ~ 0,6 ммоль/л. Диапазон определяемых концентраций рН мочи: 0,5; 6,0; 7,0; 8,0; 9,0   единиц рН Реальная скорость определения  глюкозы в моче ~ 40 секунд.  Чувствительность системы на белок - 0,1 г/л. Скорость определения  ~ 60 секунд. Точность определения - мировой стандарт!  Срок хранения 2 года</t>
  </si>
  <si>
    <t xml:space="preserve">АЛАНИНАМИНОТРАНСФЕРАЗА из комплекта Анализатор биохимический -турбидиметрический  ВА400 , BioSystems S.A., ИСПАНИЯ </t>
  </si>
  <si>
    <t xml:space="preserve">АСПАРТАТМИНОТРАНСФЕРАЗА  из комплекта Анализатор биохимический -турбидиметрический ВА400 , BioSystems S.A., ИСПАНИЯ </t>
  </si>
  <si>
    <t>КРЕАТИНИН из комплекта Анализатор биохимический-турбидиметрический ВА400  BioSystems S.A., ИСПАНИЯ  600 мл(10*60 мл)</t>
  </si>
  <si>
    <t xml:space="preserve">ЩЕЛОЧНАЯ ФОСФАТАЗА АМП из комплекта Анализатор биохимический-турбидиметрический ВА400   , BioSystems S.A., ИСПАНИЯ </t>
  </si>
  <si>
    <t>Контрольная кровь EightCheck-N 3WP NORMAL 1* 1/5ml (Регистрация в РК)</t>
  </si>
  <si>
    <t xml:space="preserve">ГЛЮКОЗА из комплекта Анализатор биохимический-турбидиметрический ВА400  , BioSystems S.A., ИСПАНИЯ 10х60 мл t+2 +8 С </t>
  </si>
  <si>
    <t xml:space="preserve"> Пробирка стерильная пластиковая  одноразовая вакуумная с активатором свертывания для биохимических исследований    С активатором свертывания  красная крышка, 6,0 мл. </t>
  </si>
  <si>
    <t>Протокол № 3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</si>
  <si>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</si>
  <si>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</si>
  <si>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 мониторингу цен на участие в конкурсе по приобретению  химреактивов     Коммерческие предложения представили:</t>
  </si>
  <si>
    <t xml:space="preserve">от 21.01.2018 года </t>
  </si>
  <si>
    <t>Дата и время: 20.01.2018 16-00 часов</t>
  </si>
  <si>
    <t>– зам директора по лечебной части,, Сирдалина И.А. 20 января 2018 года  в 15-30 часов произвели процедуру рассмотрения заявок</t>
  </si>
  <si>
    <t>ТОО "Люкс-Тест", ТОО Альянс,, ТОО БионМедСервис</t>
  </si>
  <si>
    <t>ТОО Альянс</t>
  </si>
  <si>
    <t>ТОО БионМедСервис</t>
  </si>
  <si>
    <t>ТОО ЛюксТест</t>
  </si>
  <si>
    <t xml:space="preserve">Победитель </t>
  </si>
  <si>
    <t xml:space="preserve">Способ закупки </t>
  </si>
  <si>
    <t xml:space="preserve">один источник </t>
  </si>
  <si>
    <t>ТОО Люкс Тест</t>
  </si>
  <si>
    <t>ценовые предложения</t>
  </si>
  <si>
    <t>Заключить договора:  ТОО  Альянс лот № 12</t>
  </si>
  <si>
    <t>способом ценовых предложений  27000 тенге</t>
  </si>
  <si>
    <t xml:space="preserve">Заключить договор с ТОО БионМедСервис способом  из одного источника по лотам 1,2,3,5,10 на сумму 315037 </t>
  </si>
  <si>
    <t xml:space="preserve">Заключить договор с ТОО Люкс-Тест способом из одного источника лоты № 4,6,7,8,9,11,13 на сумму  338200 тенге 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</si>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</sst>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>
      <alignment horizontal="center"/>
    </xf>
    <xf numFmtId="0" fontId="5" fillId="0" borderId="0">
      <alignment horizontal="center"/>
    </xf>
    <xf numFmtId="0" fontId="6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vertical="top"/>
    </xf>
    <xf numFmtId="0" fontId="8" fillId="2" borderId="7" xfId="3" applyFont="1" applyFill="1" applyBorder="1" applyAlignment="1">
      <alignment vertical="top" wrapText="1"/>
    </xf>
    <xf numFmtId="2" fontId="9" fillId="2" borderId="5" xfId="3" applyNumberFormat="1" applyFont="1" applyFill="1" applyBorder="1" applyAlignment="1" applyProtection="1">
      <alignment horizontal="center" vertical="top" wrapText="1"/>
      <protection locked="0"/>
    </xf>
    <xf numFmtId="0" fontId="10" fillId="2" borderId="7" xfId="3" applyFont="1" applyFill="1" applyBorder="1" applyAlignment="1" applyProtection="1">
      <alignment horizontal="left" vertical="top" wrapText="1"/>
      <protection locked="0"/>
    </xf>
    <xf numFmtId="2" fontId="11" fillId="2" borderId="5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/>
    </xf>
    <xf numFmtId="0" fontId="13" fillId="0" borderId="0" xfId="0" applyFont="1" applyAlignment="1">
      <alignment vertical="top"/>
    </xf>
    <xf numFmtId="2" fontId="8" fillId="2" borderId="2" xfId="3" applyNumberFormat="1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2" fontId="7" fillId="2" borderId="5" xfId="0" applyNumberFormat="1" applyFont="1" applyFill="1" applyBorder="1" applyAlignment="1">
      <alignment horizontal="center" vertical="top"/>
    </xf>
    <xf numFmtId="2" fontId="11" fillId="2" borderId="5" xfId="0" applyNumberFormat="1" applyFont="1" applyFill="1" applyBorder="1" applyAlignment="1">
      <alignment horizontal="center" vertical="top" wrapText="1"/>
    </xf>
    <xf numFmtId="2" fontId="9" fillId="2" borderId="5" xfId="0" applyNumberFormat="1" applyFont="1" applyFill="1" applyBorder="1" applyAlignment="1">
      <alignment horizontal="center" vertical="top"/>
    </xf>
    <xf numFmtId="2" fontId="2" fillId="2" borderId="5" xfId="0" applyNumberFormat="1" applyFont="1" applyFill="1" applyBorder="1" applyAlignment="1">
      <alignment horizontal="center" vertical="top"/>
    </xf>
    <xf numFmtId="0" fontId="9" fillId="2" borderId="5" xfId="4" applyNumberFormat="1" applyFont="1" applyFill="1" applyBorder="1" applyAlignment="1">
      <alignment horizontal="center" vertical="top"/>
    </xf>
    <xf numFmtId="0" fontId="4" fillId="3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16" fillId="2" borderId="7" xfId="3" applyFont="1" applyFill="1" applyBorder="1" applyAlignment="1" applyProtection="1">
      <alignment vertical="top" wrapText="1"/>
      <protection locked="0"/>
    </xf>
    <xf numFmtId="0" fontId="17" fillId="3" borderId="6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5" xfId="0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vertical="top" wrapText="1"/>
    </xf>
    <xf numFmtId="0" fontId="4" fillId="2" borderId="7" xfId="3" applyFont="1" applyFill="1" applyBorder="1" applyAlignment="1" applyProtection="1">
      <alignment horizontal="left" vertical="top" wrapText="1"/>
      <protection locked="0"/>
    </xf>
    <xf numFmtId="2" fontId="1" fillId="2" borderId="5" xfId="0" applyNumberFormat="1" applyFont="1" applyFill="1" applyBorder="1" applyAlignment="1">
      <alignment horizontal="center" vertical="top"/>
    </xf>
    <xf numFmtId="0" fontId="2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18" fillId="0" borderId="0" xfId="0" applyFont="1"/>
    <xf numFmtId="0" fontId="0" fillId="0" borderId="0" xfId="0" applyFont="1"/>
    <xf numFmtId="0" fontId="18" fillId="0" borderId="0" xfId="0" applyFont="1" applyAlignment="1">
      <alignment horizontal="left" wrapText="1"/>
    </xf>
  </cellXfs>
  <cellStyles count="5">
    <cellStyle name="Обычный" xfId="0" builtinId="0"/>
    <cellStyle name="Обычный 4" xfId="3"/>
    <cellStyle name="Обычный 5" xfId="1"/>
    <cellStyle name="Стиль 1" xfId="2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topLeftCell="A14" zoomScale="60" zoomScaleNormal="100" workbookViewId="0">
      <selection activeCell="F15" sqref="F15"/>
    </sheetView>
  </sheetViews>
  <sheetFormatPr defaultRowHeight="15" x14ac:dyDescent="0.25"/>
  <cols>
    <col min="1" max="1" width="10" style="3" customWidth="1"/>
    <col min="2" max="2" width="38.28515625" style="3" customWidth="1"/>
    <col min="3" max="3" width="7.42578125" style="3" customWidth="1"/>
    <col min="4" max="4" width="10.7109375" style="3" customWidth="1"/>
    <col min="5" max="5" width="8.5703125" style="3" customWidth="1"/>
    <col min="6" max="6" width="11" style="3" customWidth="1"/>
    <col min="7" max="7" width="9.140625" style="3" customWidth="1"/>
    <col min="8" max="8" width="10.7109375" style="3" customWidth="1"/>
    <col min="9" max="9" width="8.85546875" style="3" customWidth="1"/>
    <col min="10" max="16384" width="9.140625" style="3"/>
  </cols>
  <sheetData>
    <row r="1" spans="1:10" ht="24.75" customHeight="1" x14ac:dyDescent="0.25">
      <c r="A1" s="13"/>
      <c r="B1" s="31" t="s">
        <v>21</v>
      </c>
      <c r="C1" s="13"/>
      <c r="D1" s="13"/>
      <c r="E1" s="13"/>
      <c r="G1" s="35"/>
      <c r="H1" s="35"/>
      <c r="I1" s="35"/>
    </row>
    <row r="2" spans="1:10" ht="24.75" customHeight="1" x14ac:dyDescent="0.25">
      <c r="A2" s="13"/>
      <c r="B2" s="31" t="s">
        <v>25</v>
      </c>
      <c r="C2" s="13"/>
      <c r="D2" s="13"/>
      <c r="E2" s="13"/>
      <c r="G2" s="33"/>
      <c r="H2" s="33"/>
      <c r="I2" s="33"/>
    </row>
    <row r="3" spans="1:10" ht="24.75" customHeight="1" x14ac:dyDescent="0.25">
      <c r="A3" s="36" t="s">
        <v>22</v>
      </c>
      <c r="B3"/>
      <c r="C3"/>
      <c r="D3"/>
      <c r="E3"/>
      <c r="F3"/>
      <c r="G3" s="37"/>
      <c r="H3" s="33"/>
      <c r="I3" s="33"/>
    </row>
    <row r="4" spans="1:10" ht="24.75" customHeight="1" x14ac:dyDescent="0.25">
      <c r="A4" s="36" t="s">
        <v>26</v>
      </c>
      <c r="B4"/>
      <c r="C4"/>
      <c r="D4"/>
      <c r="E4"/>
      <c r="F4"/>
      <c r="G4" s="37"/>
      <c r="H4" s="33"/>
      <c r="I4" s="33"/>
    </row>
    <row r="5" spans="1:10" ht="24.75" customHeight="1" x14ac:dyDescent="0.25">
      <c r="A5" s="36" t="s">
        <v>23</v>
      </c>
      <c r="B5"/>
      <c r="C5"/>
      <c r="D5"/>
      <c r="E5"/>
      <c r="F5"/>
      <c r="G5" s="37"/>
      <c r="H5" s="33"/>
      <c r="I5" s="33"/>
    </row>
    <row r="6" spans="1:10" ht="24.75" customHeight="1" x14ac:dyDescent="0.25">
      <c r="A6" s="36" t="s">
        <v>27</v>
      </c>
      <c r="B6"/>
      <c r="C6"/>
      <c r="D6"/>
      <c r="E6"/>
      <c r="F6"/>
      <c r="G6" s="37"/>
      <c r="H6" s="33"/>
      <c r="I6" s="33"/>
    </row>
    <row r="7" spans="1:10" ht="24.75" customHeight="1" x14ac:dyDescent="0.25">
      <c r="A7" s="36" t="s">
        <v>24</v>
      </c>
      <c r="B7"/>
      <c r="C7"/>
      <c r="D7"/>
      <c r="E7"/>
      <c r="F7"/>
      <c r="G7" s="37"/>
      <c r="H7" s="33"/>
      <c r="I7" s="33"/>
    </row>
    <row r="8" spans="1:10" ht="24.75" customHeight="1" x14ac:dyDescent="0.25">
      <c r="A8" s="36" t="s">
        <v>28</v>
      </c>
      <c r="B8"/>
      <c r="C8"/>
      <c r="D8"/>
      <c r="E8"/>
      <c r="F8"/>
      <c r="G8" s="37"/>
      <c r="H8" s="33"/>
      <c r="I8" s="33"/>
    </row>
    <row r="9" spans="1:10" ht="23.25" customHeight="1" thickBot="1" x14ac:dyDescent="0.3">
      <c r="A9" s="13"/>
      <c r="B9" s="34"/>
      <c r="C9" s="34"/>
      <c r="D9" s="34"/>
      <c r="E9" s="34"/>
      <c r="F9" s="34"/>
      <c r="G9" s="34"/>
      <c r="H9" s="34"/>
    </row>
    <row r="10" spans="1:10" ht="122.25" customHeight="1" thickBot="1" x14ac:dyDescent="0.3">
      <c r="A10" s="28" t="s">
        <v>0</v>
      </c>
      <c r="B10" s="14" t="s">
        <v>1</v>
      </c>
      <c r="C10" s="14" t="s">
        <v>2</v>
      </c>
      <c r="D10" s="14" t="s">
        <v>3</v>
      </c>
      <c r="E10" s="14" t="s">
        <v>4</v>
      </c>
      <c r="F10" s="29" t="s">
        <v>29</v>
      </c>
      <c r="G10" s="30" t="s">
        <v>30</v>
      </c>
      <c r="H10" s="29" t="s">
        <v>31</v>
      </c>
      <c r="I10" s="30" t="s">
        <v>32</v>
      </c>
      <c r="J10" s="40" t="s">
        <v>33</v>
      </c>
    </row>
    <row r="11" spans="1:10" ht="45.75" customHeight="1" thickBot="1" x14ac:dyDescent="0.3">
      <c r="A11" s="16">
        <v>1</v>
      </c>
      <c r="B11" s="22" t="s">
        <v>9</v>
      </c>
      <c r="C11" s="16">
        <v>100</v>
      </c>
      <c r="D11" s="16">
        <v>63.558</v>
      </c>
      <c r="E11" s="16">
        <f t="shared" ref="E11:E23" si="0">C11*D11</f>
        <v>6355.8</v>
      </c>
      <c r="F11" s="2"/>
      <c r="G11" s="2">
        <v>6000</v>
      </c>
      <c r="H11" s="2"/>
      <c r="I11" s="45" t="s">
        <v>30</v>
      </c>
      <c r="J11" s="46" t="s">
        <v>34</v>
      </c>
    </row>
    <row r="12" spans="1:10" ht="64.5" customHeight="1" thickBot="1" x14ac:dyDescent="0.3">
      <c r="A12" s="16">
        <v>2</v>
      </c>
      <c r="B12" s="23" t="s">
        <v>10</v>
      </c>
      <c r="C12" s="16">
        <v>3</v>
      </c>
      <c r="D12" s="16">
        <v>32526</v>
      </c>
      <c r="E12" s="16">
        <f t="shared" si="0"/>
        <v>97578</v>
      </c>
      <c r="F12" s="2"/>
      <c r="G12" s="2">
        <v>95865</v>
      </c>
      <c r="H12" s="2"/>
      <c r="I12" s="45" t="s">
        <v>30</v>
      </c>
      <c r="J12" s="46" t="s">
        <v>34</v>
      </c>
    </row>
    <row r="13" spans="1:10" ht="70.5" customHeight="1" x14ac:dyDescent="0.25">
      <c r="A13" s="16">
        <v>3</v>
      </c>
      <c r="B13" s="24" t="s">
        <v>11</v>
      </c>
      <c r="C13" s="16">
        <v>2</v>
      </c>
      <c r="D13" s="19">
        <v>92846</v>
      </c>
      <c r="E13" s="16">
        <f t="shared" si="0"/>
        <v>185692</v>
      </c>
      <c r="F13" s="2"/>
      <c r="G13" s="2">
        <v>182434</v>
      </c>
      <c r="H13" s="2"/>
      <c r="I13" s="45" t="s">
        <v>30</v>
      </c>
      <c r="J13" s="46" t="s">
        <v>34</v>
      </c>
    </row>
    <row r="14" spans="1:10" ht="42" customHeight="1" thickBot="1" x14ac:dyDescent="0.3">
      <c r="A14" s="16">
        <v>4</v>
      </c>
      <c r="B14" s="25" t="s">
        <v>12</v>
      </c>
      <c r="C14" s="16">
        <v>1</v>
      </c>
      <c r="D14" s="16">
        <v>186500.4</v>
      </c>
      <c r="E14" s="16">
        <f t="shared" si="0"/>
        <v>186500.4</v>
      </c>
      <c r="F14" s="2"/>
      <c r="G14" s="2"/>
      <c r="H14" s="2">
        <v>142500</v>
      </c>
      <c r="I14" s="47" t="s">
        <v>35</v>
      </c>
      <c r="J14" s="46" t="s">
        <v>34</v>
      </c>
    </row>
    <row r="15" spans="1:10" ht="47.25" customHeight="1" x14ac:dyDescent="0.25">
      <c r="A15" s="16">
        <v>5</v>
      </c>
      <c r="B15" s="25" t="s">
        <v>13</v>
      </c>
      <c r="C15" s="16">
        <v>8</v>
      </c>
      <c r="D15" s="17">
        <v>2450</v>
      </c>
      <c r="E15" s="16">
        <f t="shared" si="0"/>
        <v>19600</v>
      </c>
      <c r="F15" s="2"/>
      <c r="G15" s="2">
        <v>10984</v>
      </c>
      <c r="H15" s="2"/>
      <c r="I15" s="45" t="s">
        <v>30</v>
      </c>
      <c r="J15" s="46" t="s">
        <v>34</v>
      </c>
    </row>
    <row r="16" spans="1:10" ht="41.25" customHeight="1" x14ac:dyDescent="0.25">
      <c r="A16" s="16">
        <v>6</v>
      </c>
      <c r="B16" s="26" t="s">
        <v>14</v>
      </c>
      <c r="C16" s="16">
        <v>1</v>
      </c>
      <c r="D16" s="17">
        <v>58551</v>
      </c>
      <c r="E16" s="16">
        <f t="shared" si="0"/>
        <v>58551</v>
      </c>
      <c r="F16" s="1"/>
      <c r="G16" s="1"/>
      <c r="H16" s="2">
        <v>51000</v>
      </c>
      <c r="I16" s="47" t="s">
        <v>35</v>
      </c>
      <c r="J16" s="46" t="s">
        <v>34</v>
      </c>
    </row>
    <row r="17" spans="1:10" ht="38.25" customHeight="1" x14ac:dyDescent="0.25">
      <c r="A17" s="15">
        <v>7</v>
      </c>
      <c r="B17" s="27" t="s">
        <v>15</v>
      </c>
      <c r="C17" s="16">
        <v>1</v>
      </c>
      <c r="D17" s="18">
        <v>58551</v>
      </c>
      <c r="E17" s="16">
        <f t="shared" si="0"/>
        <v>58551</v>
      </c>
      <c r="F17" s="2"/>
      <c r="G17" s="2"/>
      <c r="H17" s="2">
        <v>51000</v>
      </c>
      <c r="I17" s="47" t="s">
        <v>35</v>
      </c>
      <c r="J17" s="46" t="s">
        <v>34</v>
      </c>
    </row>
    <row r="18" spans="1:10" ht="44.25" customHeight="1" x14ac:dyDescent="0.25">
      <c r="A18" s="16">
        <v>8</v>
      </c>
      <c r="B18" s="27" t="s">
        <v>16</v>
      </c>
      <c r="C18" s="16">
        <v>1</v>
      </c>
      <c r="D18" s="17">
        <v>35060</v>
      </c>
      <c r="E18" s="16">
        <f t="shared" si="0"/>
        <v>35060</v>
      </c>
      <c r="F18" s="2"/>
      <c r="G18" s="2"/>
      <c r="H18" s="2">
        <v>32200</v>
      </c>
      <c r="I18" s="47" t="s">
        <v>35</v>
      </c>
      <c r="J18" s="46" t="s">
        <v>34</v>
      </c>
    </row>
    <row r="19" spans="1:10" ht="55.5" customHeight="1" thickBot="1" x14ac:dyDescent="0.3">
      <c r="A19" s="16">
        <v>9</v>
      </c>
      <c r="B19" s="27" t="s">
        <v>17</v>
      </c>
      <c r="C19" s="16">
        <v>1</v>
      </c>
      <c r="D19" s="17">
        <v>36210</v>
      </c>
      <c r="E19" s="16">
        <f t="shared" si="0"/>
        <v>36210</v>
      </c>
      <c r="F19" s="1"/>
      <c r="G19" s="1"/>
      <c r="H19" s="2">
        <v>31700</v>
      </c>
      <c r="I19" s="47" t="s">
        <v>35</v>
      </c>
      <c r="J19" s="46" t="s">
        <v>34</v>
      </c>
    </row>
    <row r="20" spans="1:10" s="11" customFormat="1" ht="40.5" customHeight="1" x14ac:dyDescent="0.25">
      <c r="A20" s="16">
        <v>10</v>
      </c>
      <c r="B20" s="26" t="s">
        <v>18</v>
      </c>
      <c r="C20" s="19">
        <v>2</v>
      </c>
      <c r="D20" s="12">
        <v>10053</v>
      </c>
      <c r="E20" s="16">
        <f t="shared" si="0"/>
        <v>20106</v>
      </c>
      <c r="F20" s="8"/>
      <c r="G20" s="10">
        <v>19754</v>
      </c>
      <c r="H20" s="10"/>
      <c r="I20" s="45" t="s">
        <v>30</v>
      </c>
      <c r="J20" s="46" t="s">
        <v>34</v>
      </c>
    </row>
    <row r="21" spans="1:10" ht="57" customHeight="1" x14ac:dyDescent="0.25">
      <c r="A21" s="9">
        <v>11</v>
      </c>
      <c r="B21" s="26" t="s">
        <v>5</v>
      </c>
      <c r="C21" s="19">
        <v>1</v>
      </c>
      <c r="D21" s="19">
        <v>17745</v>
      </c>
      <c r="E21" s="16">
        <f t="shared" si="0"/>
        <v>17745</v>
      </c>
      <c r="F21" s="2"/>
      <c r="G21" s="2"/>
      <c r="H21" s="2">
        <v>17500</v>
      </c>
      <c r="I21" s="47" t="s">
        <v>35</v>
      </c>
      <c r="J21" s="46" t="s">
        <v>34</v>
      </c>
    </row>
    <row r="22" spans="1:10" ht="57" customHeight="1" x14ac:dyDescent="0.25">
      <c r="A22" s="9">
        <v>12</v>
      </c>
      <c r="B22" s="26" t="s">
        <v>20</v>
      </c>
      <c r="C22" s="21">
        <v>1000</v>
      </c>
      <c r="D22" s="19">
        <v>62.48</v>
      </c>
      <c r="E22" s="16">
        <f t="shared" si="0"/>
        <v>62480</v>
      </c>
      <c r="F22" s="41">
        <v>27000</v>
      </c>
      <c r="G22" s="2">
        <v>60000</v>
      </c>
      <c r="H22" s="2"/>
      <c r="I22" s="39" t="s">
        <v>29</v>
      </c>
      <c r="J22" s="46" t="s">
        <v>36</v>
      </c>
    </row>
    <row r="23" spans="1:10" ht="51" x14ac:dyDescent="0.25">
      <c r="A23" s="9">
        <v>13</v>
      </c>
      <c r="B23" s="26" t="s">
        <v>19</v>
      </c>
      <c r="C23" s="19">
        <v>1</v>
      </c>
      <c r="D23" s="19">
        <v>12327</v>
      </c>
      <c r="E23" s="16">
        <f t="shared" si="0"/>
        <v>12327</v>
      </c>
      <c r="F23" s="1"/>
      <c r="G23" s="1"/>
      <c r="H23" s="2">
        <v>12300</v>
      </c>
      <c r="I23" s="47" t="s">
        <v>35</v>
      </c>
      <c r="J23" s="46" t="s">
        <v>34</v>
      </c>
    </row>
    <row r="24" spans="1:10" ht="15.75" x14ac:dyDescent="0.25">
      <c r="A24" s="42">
        <v>12</v>
      </c>
      <c r="B24" s="43" t="s">
        <v>8</v>
      </c>
      <c r="C24" s="42"/>
      <c r="D24" s="44"/>
      <c r="E24" s="42">
        <f>SUM(E11:E23)</f>
        <v>796756.2</v>
      </c>
      <c r="F24" s="41">
        <v>27000</v>
      </c>
      <c r="G24" s="41">
        <v>375037</v>
      </c>
      <c r="H24" s="41">
        <f>H14+H16+H17+H18+H19+H21+H23</f>
        <v>338200</v>
      </c>
      <c r="I24" s="38"/>
      <c r="J24" s="2"/>
    </row>
    <row r="25" spans="1:10" x14ac:dyDescent="0.25">
      <c r="A25" s="32"/>
    </row>
    <row r="26" spans="1:10" x14ac:dyDescent="0.25">
      <c r="A26" s="32"/>
    </row>
    <row r="27" spans="1:10" x14ac:dyDescent="0.25">
      <c r="A27" s="48" t="s">
        <v>37</v>
      </c>
      <c r="B27" s="48"/>
    </row>
    <row r="28" spans="1:10" x14ac:dyDescent="0.25">
      <c r="A28" s="49" t="s">
        <v>38</v>
      </c>
      <c r="B28" s="49"/>
    </row>
    <row r="29" spans="1:10" x14ac:dyDescent="0.25">
      <c r="A29" s="50" t="s">
        <v>39</v>
      </c>
      <c r="B29" s="50"/>
      <c r="C29" s="50"/>
      <c r="D29" s="50"/>
      <c r="E29" s="50"/>
      <c r="F29" s="50"/>
      <c r="G29" s="50"/>
      <c r="H29" s="50"/>
      <c r="I29" s="50"/>
      <c r="J29" s="50"/>
    </row>
    <row r="30" spans="1:10" x14ac:dyDescent="0.25">
      <c r="A30" s="50" t="s">
        <v>40</v>
      </c>
      <c r="B30" s="50"/>
      <c r="C30" s="50"/>
      <c r="D30" s="50"/>
      <c r="E30" s="50"/>
      <c r="F30" s="50"/>
      <c r="G30" s="50"/>
      <c r="H30" s="50"/>
      <c r="I30" s="50"/>
      <c r="J30" s="50"/>
    </row>
    <row r="32" spans="1:10" x14ac:dyDescent="0.25">
      <c r="A32" s="49" t="s">
        <v>41</v>
      </c>
      <c r="B32"/>
      <c r="C32"/>
      <c r="D32"/>
    </row>
    <row r="33" spans="1:4" x14ac:dyDescent="0.25">
      <c r="A33" t="s">
        <v>42</v>
      </c>
      <c r="B33"/>
      <c r="C33"/>
      <c r="D33"/>
    </row>
    <row r="34" spans="1:4" x14ac:dyDescent="0.25">
      <c r="A34" t="s">
        <v>43</v>
      </c>
      <c r="B34"/>
      <c r="C34"/>
      <c r="D34"/>
    </row>
    <row r="35" spans="1:4" x14ac:dyDescent="0.25">
      <c r="A35"/>
      <c r="B35"/>
      <c r="C35"/>
      <c r="D35"/>
    </row>
    <row r="36" spans="1:4" x14ac:dyDescent="0.25">
      <c r="A36" t="s">
        <v>44</v>
      </c>
      <c r="B36"/>
      <c r="C36"/>
      <c r="D36"/>
    </row>
    <row r="37" spans="1:4" x14ac:dyDescent="0.25">
      <c r="A37"/>
      <c r="B37"/>
      <c r="C37"/>
      <c r="D37"/>
    </row>
  </sheetData>
  <mergeCells count="4">
    <mergeCell ref="B9:H9"/>
    <mergeCell ref="G1:I1"/>
    <mergeCell ref="A29:J29"/>
    <mergeCell ref="A30:J3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B1" sqref="B1"/>
    </sheetView>
  </sheetViews>
  <sheetFormatPr defaultRowHeight="15" x14ac:dyDescent="0.25"/>
  <cols>
    <col min="1" max="1" width="16.140625" customWidth="1"/>
    <col min="2" max="2" width="27.85546875" customWidth="1"/>
    <col min="4" max="5" width="15.28515625" customWidth="1"/>
  </cols>
  <sheetData>
    <row r="1" spans="1:7" ht="118.5" customHeight="1" x14ac:dyDescent="0.25">
      <c r="A1" s="16"/>
      <c r="B1" s="7" t="s">
        <v>5</v>
      </c>
      <c r="C1" s="16">
        <v>2</v>
      </c>
      <c r="D1" s="20">
        <v>35490</v>
      </c>
      <c r="E1" s="16">
        <f>C1*D1</f>
        <v>70980</v>
      </c>
      <c r="F1" s="2"/>
      <c r="G1" s="2"/>
    </row>
    <row r="2" spans="1:7" ht="109.5" customHeight="1" x14ac:dyDescent="0.25">
      <c r="A2" s="16"/>
      <c r="B2" s="5" t="s">
        <v>6</v>
      </c>
      <c r="C2" s="4">
        <v>2</v>
      </c>
      <c r="D2" s="6">
        <v>35490</v>
      </c>
      <c r="E2" s="16">
        <f t="shared" ref="E2:E3" si="0">C2*D2</f>
        <v>70980</v>
      </c>
      <c r="F2" s="2"/>
      <c r="G2" s="2"/>
    </row>
    <row r="3" spans="1:7" ht="99.75" customHeight="1" x14ac:dyDescent="0.25">
      <c r="A3" s="16"/>
      <c r="B3" s="5" t="s">
        <v>7</v>
      </c>
      <c r="C3" s="4">
        <v>1</v>
      </c>
      <c r="D3" s="6">
        <v>35490</v>
      </c>
      <c r="E3" s="16">
        <f t="shared" si="0"/>
        <v>35490</v>
      </c>
      <c r="F3" s="2"/>
      <c r="G3" s="2"/>
    </row>
    <row r="4" spans="1:7" ht="13.5" customHeight="1" x14ac:dyDescent="0.25">
      <c r="A4" s="16"/>
      <c r="B4" s="5" t="s">
        <v>8</v>
      </c>
      <c r="C4" s="4"/>
      <c r="D4" s="6"/>
      <c r="E4" s="16">
        <f>SUM(E1:E3)</f>
        <v>177450</v>
      </c>
      <c r="F4" s="2"/>
      <c r="G4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2018-01-23T04:30:20Z</cp:lastPrinted>
  <dcterms:created xsi:type="dcterms:W3CDTF">2017-02-08T03:09:42Z</dcterms:created>
  <dcterms:modified xsi:type="dcterms:W3CDTF">2018-01-23T04:32:14Z</dcterms:modified>
</cp:coreProperties>
</file>